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Лист1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'v1bvyumsqh02d2hwuje5xik5uk'!$N$20:$Q$20</definedName>
    <definedName name="eaho2ejrtdbq5dbiou1fruoidk">'v1bvyumsqh02d2hwuje5xik5uk'!$B$15</definedName>
    <definedName name="frupzostrx2engzlq5coj1izgc">'v1bvyumsqh02d2hwuje5xik5uk'!$C$21:$C$187</definedName>
    <definedName name="hxw0shfsad1bl0w3rcqndiwdqc">'v1bvyumsqh02d2hwuje5xik5uk'!$D$20:$L$20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'v1bvyumsqh02d2hwuje5xik5uk'!$D$19:$L$19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'v1bvyumsqh02d2hwuje5xik5uk'!$M$21:$M$187</definedName>
    <definedName name="qunp1nijp1aaxbgswizf0lz200">'v1bvyumsqh02d2hwuje5xik5uk'!$B$2</definedName>
    <definedName name="rcn525ywmx4pde1kn3aevp0dfk">'v1bvyumsqh02d2hwuje5xik5uk'!$M$20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'v1bvyumsqh02d2hwuje5xik5uk'!$D$21:$L$21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'Лист1'!$5:$5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B19" authorId="0">
      <text>
        <r>
          <rPr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2"/>
          </rPr>
          <t>Data ID</t>
        </r>
      </text>
    </comment>
    <comment ref="B17" authorId="0">
      <text>
        <r>
          <rPr>
            <sz val="8"/>
            <rFont val="Tahoma"/>
            <family val="2"/>
          </rPr>
          <t>Data Arguments</t>
        </r>
      </text>
    </comment>
    <comment ref="B16" authorId="0">
      <text>
        <r>
          <rPr>
            <sz val="8"/>
            <rFont val="Tahoma"/>
            <family val="2"/>
          </rPr>
          <t>Field RowID</t>
        </r>
      </text>
    </comment>
    <comment ref="B15" authorId="0">
      <text>
        <r>
          <rPr>
            <sz val="8"/>
            <rFont val="Tahoma"/>
            <family val="2"/>
          </rPr>
          <t>FileID</t>
        </r>
      </text>
    </comment>
    <comment ref="B14" authorId="0">
      <text>
        <r>
          <rPr>
            <sz val="8"/>
            <rFont val="Tahoma"/>
            <family val="2"/>
          </rPr>
          <t>New row link</t>
        </r>
      </text>
    </comment>
    <comment ref="B13" authorId="0">
      <text>
        <r>
          <rPr>
            <sz val="8"/>
            <rFont val="Tahoma"/>
            <family val="2"/>
          </rPr>
          <t>FileVersion</t>
        </r>
      </text>
    </comment>
    <comment ref="B12" authorId="0">
      <text>
        <r>
          <rPr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2"/>
          </rPr>
          <t>File-Safe CheckIn</t>
        </r>
      </text>
    </comment>
    <comment ref="B10" authorId="0">
      <text>
        <r>
          <rPr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2"/>
          </rPr>
          <t>File-Safe CheckOut</t>
        </r>
      </text>
    </comment>
    <comment ref="B7" authorId="0">
      <text>
        <r>
          <rPr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sz val="8"/>
            <rFont val="Tahoma"/>
            <family val="2"/>
          </rPr>
          <t>GUID for OfficeLink</t>
        </r>
      </text>
    </comment>
    <comment ref="B5" authorId="0">
      <text>
        <r>
          <rPr>
            <sz val="8"/>
            <rFont val="Tahoma"/>
            <family val="2"/>
          </rPr>
          <t>DataSheet Version</t>
        </r>
      </text>
    </comment>
    <comment ref="B4" authorId="0">
      <text>
        <r>
          <rPr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2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2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<sst xmlns="http://schemas.openxmlformats.org/spreadsheetml/2006/main" count="1430" uniqueCount="447">
  <si>
    <t xml:space="preserve">Арендная плата за пользование лесным фондом в части, превышающей минимальные ставки платы за древесину, отпускаемую на корню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</si>
  <si>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1 12 04022 02 0000 120</t>
  </si>
  <si>
    <t>111204022</t>
  </si>
  <si>
    <t>11204040</t>
  </si>
  <si>
    <t xml:space="preserve">Прочие доходы от использования лесного фонда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</si>
  <si>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1 12 04040 02 0000 120</t>
  </si>
  <si>
    <t>11120404</t>
  </si>
  <si>
    <t>1113</t>
  </si>
  <si>
    <t>11302000</t>
  </si>
  <si>
    <t>1 05 02000 02 0000 110</t>
  </si>
  <si>
    <t xml:space="preserve">ПЛАТЕЖИ ПРИ ПОЛЬЗОВАНИИ ПРИРОДНЫМИ РЕСУРСАМИ                      </t>
  </si>
  <si>
    <t xml:space="preserve">БЕЗВОЗМЕЗДНЫЕ ПОСТУПЛЕНИЯ </t>
  </si>
  <si>
    <t>2 00 00000 00 0000 000</t>
  </si>
  <si>
    <t>0103</t>
  </si>
  <si>
    <t>0104</t>
  </si>
  <si>
    <t>0106</t>
  </si>
  <si>
    <t xml:space="preserve">Другие общегосударственные вопросы </t>
  </si>
  <si>
    <t>Сельское хозяйство и рыболовство</t>
  </si>
  <si>
    <t>0405</t>
  </si>
  <si>
    <t>0701</t>
  </si>
  <si>
    <t>Дошкольное образование</t>
  </si>
  <si>
    <t>0702</t>
  </si>
  <si>
    <t xml:space="preserve">Общее образование </t>
  </si>
  <si>
    <t>ОБЩЕГОСУДАРСТВЕННЫЕ ВОПРОСЫ</t>
  </si>
  <si>
    <t>НАЦИОНАЛЬНАЯ ЭКОНОМИКА</t>
  </si>
  <si>
    <t>ОБРАЗОВАНИЕ</t>
  </si>
  <si>
    <t>0705</t>
  </si>
  <si>
    <t>Другие вопросы в области образования</t>
  </si>
  <si>
    <t>0709</t>
  </si>
  <si>
    <t>0801</t>
  </si>
  <si>
    <t>Культура</t>
  </si>
  <si>
    <t>СОЦИАЛЬНАЯ ПОЛИТИКА</t>
  </si>
  <si>
    <t>1004</t>
  </si>
  <si>
    <t>9800</t>
  </si>
  <si>
    <t xml:space="preserve">Лицензионные сборы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</si>
  <si>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1 13 02000 00 0000 000</t>
  </si>
  <si>
    <t>111302</t>
  </si>
  <si>
    <t>1 13 02000 01 0000 000</t>
  </si>
  <si>
    <t>130</t>
  </si>
  <si>
    <t>111302012</t>
  </si>
  <si>
    <t>13</t>
  </si>
  <si>
    <t>11303000</t>
  </si>
  <si>
    <t xml:space="preserve">Прочие 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</si>
  <si>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1 13 03000 00 0000 000</t>
  </si>
  <si>
    <t>111303</t>
  </si>
  <si>
    <t>1 13 03000 02 0000 000</t>
  </si>
  <si>
    <t>11130302</t>
  </si>
  <si>
    <t>1114</t>
  </si>
  <si>
    <t>11402000</t>
  </si>
  <si>
    <t xml:space="preserve">Доходы от реализации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</si>
  <si>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1 14 02000 00 0000 000</t>
  </si>
  <si>
    <t>111402</t>
  </si>
  <si>
    <t>1 14 02000 02 0000 000</t>
  </si>
  <si>
    <t>410</t>
  </si>
  <si>
    <t>11140202</t>
  </si>
  <si>
    <t>21</t>
  </si>
  <si>
    <t>440</t>
  </si>
  <si>
    <t>23</t>
  </si>
  <si>
    <t>1115</t>
  </si>
  <si>
    <t>11502000</t>
  </si>
  <si>
    <t>0100</t>
  </si>
  <si>
    <t>0300</t>
  </si>
  <si>
    <t>0400</t>
  </si>
  <si>
    <t>0700</t>
  </si>
  <si>
    <t>0800</t>
  </si>
  <si>
    <t>ИТОГО РАСХОДОВ</t>
  </si>
  <si>
    <t>РАСХОДЫ</t>
  </si>
  <si>
    <t xml:space="preserve">Платежи, взимаемые государственными и муниципальными организациями за выполнение определенных функций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</si>
  <si>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1 15 02000 00 0000 000</t>
  </si>
  <si>
    <t>111502</t>
  </si>
  <si>
    <t>1 15 02000 02 0000 000</t>
  </si>
  <si>
    <t>140</t>
  </si>
  <si>
    <t>11150202</t>
  </si>
  <si>
    <t>14</t>
  </si>
  <si>
    <t>11600000</t>
  </si>
  <si>
    <t>1 05 03000 01 0000 110</t>
  </si>
  <si>
    <t>Единый сельскохозяйственный налог</t>
  </si>
  <si>
    <t>Доходы от оказания платных услуг и компенсации затрат государства</t>
  </si>
  <si>
    <t>1 13 00000 00 0000 000</t>
  </si>
  <si>
    <t>Функционирование высшего должностого субъекта Российской Федерации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</si>
  <si>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</si>
  <si>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</si>
  <si>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 и таможенных органов и органов финансового (финансово- бюджетного) надзора</t>
  </si>
  <si>
    <t>0409</t>
  </si>
  <si>
    <t>0500</t>
  </si>
  <si>
    <t>0501</t>
  </si>
  <si>
    <t>0707</t>
  </si>
  <si>
    <t>Охрана семьи и детства</t>
  </si>
  <si>
    <t>Безвозмездное поступление от других бюджетов бюджетной системы РФ</t>
  </si>
  <si>
    <t>Прочие безвозмездные поступления</t>
  </si>
  <si>
    <t>2 02 00000 00 0000 151</t>
  </si>
  <si>
    <t>2 07 00000 00 0000 180</t>
  </si>
  <si>
    <t>Молодежная политика и оздоровление детей</t>
  </si>
  <si>
    <t>ЖИЛИЩНО-КОММУНАЛЬНОЕ ХОЗЯЙСТВО</t>
  </si>
  <si>
    <t>Жилищное хозяйство</t>
  </si>
  <si>
    <t>Пенсионное обеспечение</t>
  </si>
  <si>
    <t xml:space="preserve">Доходы от сдачи  в аренду имущества , находящегося в оперативном управлении органов управления  муниципальных районов и созданных  ими учреждений  и в хозяйственном ведении муниципальных унитарных предприятий </t>
  </si>
  <si>
    <t>1 14 00000 00 0000 000</t>
  </si>
  <si>
    <t>ДОХОДЫ  ОТ ПРОДАЖИ МАТЕРИАЛЬНЫХ И НЕМАТЕРИАЛЬНЫХ АКТИВОВ</t>
  </si>
  <si>
    <t>8 50 00000 00 0000 000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</si>
  <si>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</si>
  <si>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</si>
  <si>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</si>
  <si>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 xml:space="preserve">ШТРАФЫ, САНКЦИИ,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</si>
  <si>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1 16 00000 00 0000 000</t>
  </si>
  <si>
    <t>1116</t>
  </si>
  <si>
    <t>11630000</t>
  </si>
  <si>
    <t xml:space="preserve">Прочие поступления от денежных взысканий (штрафов) и иных сумм в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</si>
  <si>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1 16 30000 00 0000 000</t>
  </si>
  <si>
    <t>111630</t>
  </si>
  <si>
    <t>1 16 30000 02 0000 000</t>
  </si>
  <si>
    <t>11163002</t>
  </si>
  <si>
    <t>20200000</t>
  </si>
  <si>
    <t xml:space="preserve">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</si>
  <si>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</si>
  <si>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2 02 00000 00 0000 000</t>
  </si>
  <si>
    <t>1202</t>
  </si>
  <si>
    <t>20201000</t>
  </si>
  <si>
    <t xml:space="preserve">Дотации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</si>
  <si>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2 02 01000 00 0000 000</t>
  </si>
  <si>
    <t>120201</t>
  </si>
  <si>
    <t>2 02 01000 02 0000 000</t>
  </si>
  <si>
    <t>20201010</t>
  </si>
  <si>
    <t xml:space="preserve">Дотации на выравнивание уровня бюджетной обеспеченности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</si>
  <si>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</t>
  </si>
  <si>
    <t>12020101</t>
  </si>
  <si>
    <t>12020107</t>
  </si>
  <si>
    <t>120202</t>
  </si>
  <si>
    <t>12020208</t>
  </si>
  <si>
    <t>152</t>
  </si>
  <si>
    <t>12020211</t>
  </si>
  <si>
    <t>12020212</t>
  </si>
  <si>
    <t>120204</t>
  </si>
  <si>
    <t>12020403</t>
  </si>
  <si>
    <t>12020406</t>
  </si>
  <si>
    <t>12020411</t>
  </si>
  <si>
    <t>1302</t>
  </si>
  <si>
    <t>130201</t>
  </si>
  <si>
    <t>13020102</t>
  </si>
  <si>
    <t>1303</t>
  </si>
  <si>
    <t>130301</t>
  </si>
  <si>
    <t>13030102</t>
  </si>
  <si>
    <t>format</t>
  </si>
  <si>
    <t>Приложение</t>
  </si>
  <si>
    <t>Лист1</t>
  </si>
  <si>
    <t>CalcsheetClient.Data</t>
  </si>
  <si>
    <t>[RowID]</t>
  </si>
  <si>
    <t>OrderPrintable</t>
  </si>
  <si>
    <t/>
  </si>
  <si>
    <t>БКД
Код</t>
  </si>
  <si>
    <t>CLS_F_FullBusinessCode_100</t>
  </si>
  <si>
    <t>БКД
Описание</t>
  </si>
  <si>
    <t>% исполнения</t>
  </si>
  <si>
    <t>Арендная плата за землю</t>
  </si>
  <si>
    <t>0102</t>
  </si>
  <si>
    <t>CLS_F_Description_100</t>
  </si>
  <si>
    <t>УрБ
Код</t>
  </si>
  <si>
    <t>CLS_F_FullBusinessCode_123</t>
  </si>
  <si>
    <t>ПГ
Код</t>
  </si>
  <si>
    <t>{92289EB9-330C-11D9-9A42-00055D3529AA}</t>
  </si>
  <si>
    <t>1 08 00000 0 00000 000</t>
  </si>
  <si>
    <t>Код бюджетной классификации РФ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</si>
  <si>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</si>
  <si>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1 09 06000 02 0000 110</t>
  </si>
  <si>
    <t>1 12 04000 02 0000 120</t>
  </si>
  <si>
    <t>1 13 02000 01 0000 130</t>
  </si>
  <si>
    <t>1 13 03000 02 0000 130</t>
  </si>
  <si>
    <t>1 14 02000 02 0000 410</t>
  </si>
  <si>
    <t>1 14 02000 02 0000 440</t>
  </si>
  <si>
    <t>1000</t>
  </si>
  <si>
    <t>1 15 02000 02 1000 000</t>
  </si>
  <si>
    <t>1 15 02000 02 1000 140</t>
  </si>
  <si>
    <t>1 16 30000 02 0000 140</t>
  </si>
  <si>
    <t>150</t>
  </si>
  <si>
    <t>2 02 01000 02 0000 150</t>
  </si>
  <si>
    <t>15</t>
  </si>
  <si>
    <t>CLS_F_FullBusinessCode_122</t>
  </si>
  <si>
    <t>ЭКД
Код</t>
  </si>
  <si>
    <t>CLS_F_FullBusinessCode_113</t>
  </si>
  <si>
    <t>RGD_7712_0000_2_000</t>
  </si>
  <si>
    <t>EXPR_2635</t>
  </si>
  <si>
    <t>EXPR_2636</t>
  </si>
  <si>
    <t>[Bookmark]</t>
  </si>
  <si>
    <t>CLS_S_100</t>
  </si>
  <si>
    <t>CLS_S_123</t>
  </si>
  <si>
    <t>CLS_S_122</t>
  </si>
  <si>
    <t>CLS_S_113</t>
  </si>
  <si>
    <t>00</t>
  </si>
  <si>
    <t>0000</t>
  </si>
  <si>
    <t>000</t>
  </si>
  <si>
    <t>11</t>
  </si>
  <si>
    <t>1101</t>
  </si>
  <si>
    <t>10101000</t>
  </si>
  <si>
    <t xml:space="preserve">Налог на прибыль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</si>
  <si>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1 01 01000 00 0000 000</t>
  </si>
  <si>
    <t>110101</t>
  </si>
  <si>
    <t>02</t>
  </si>
  <si>
    <t>1 01 01000 02 0000 000</t>
  </si>
  <si>
    <t>82</t>
  </si>
  <si>
    <t>110</t>
  </si>
  <si>
    <t>110101012</t>
  </si>
  <si>
    <t>10102000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</si>
  <si>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</si>
  <si>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1 01 02000 00 0000 000</t>
  </si>
  <si>
    <t>110102</t>
  </si>
  <si>
    <t>01</t>
  </si>
  <si>
    <t>1 01 02000 01 0000 000</t>
  </si>
  <si>
    <t>1</t>
  </si>
  <si>
    <t>1 01 02000 01 0000 110</t>
  </si>
  <si>
    <t>1103</t>
  </si>
  <si>
    <t>10302000</t>
  </si>
  <si>
    <t>Резервный фонд</t>
  </si>
  <si>
    <t xml:space="preserve">Акцизы по подакцизным товарам (продукции), производимым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</si>
  <si>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1 03 02000 00 0000 000</t>
  </si>
  <si>
    <t>110302</t>
  </si>
  <si>
    <t>1 03 02000 01 0000 000</t>
  </si>
  <si>
    <t>10302040</t>
  </si>
  <si>
    <t xml:space="preserve">Акцизы на автомобильный бензин, производимый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</si>
  <si>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1 03 02040 01 0000 110</t>
  </si>
  <si>
    <t>11030204</t>
  </si>
  <si>
    <t>10302070</t>
  </si>
  <si>
    <t xml:space="preserve">Акцизы на дизельное топливо,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</si>
  <si>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1 03 02070 01 0000 110</t>
  </si>
  <si>
    <t>11030207</t>
  </si>
  <si>
    <t>10302080</t>
  </si>
  <si>
    <t xml:space="preserve">Акцизы на моторное масло для дизельных и (или) карбюраторных (инжекторных) двигателей,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</si>
  <si>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1 03 02080 01 0000 110</t>
  </si>
  <si>
    <t>11030208</t>
  </si>
  <si>
    <t>10302090</t>
  </si>
  <si>
    <t xml:space="preserve">Акцизы на вина, производимые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</si>
  <si>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1 03 02090 01 0000 110</t>
  </si>
  <si>
    <t>11030209</t>
  </si>
  <si>
    <t>10302100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</si>
  <si>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 </t>
  </si>
  <si>
    <t>1 12 00000 00 0000 000</t>
  </si>
  <si>
    <t xml:space="preserve">Акцизы на пиво,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</si>
  <si>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1 03 02100 01 0000 110</t>
  </si>
  <si>
    <t>11030210</t>
  </si>
  <si>
    <t>10302110</t>
  </si>
  <si>
    <t xml:space="preserve"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</si>
  <si>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1 03 02110 01 0000 110</t>
  </si>
  <si>
    <t>11030211</t>
  </si>
  <si>
    <t>10302120</t>
  </si>
  <si>
    <t xml:space="preserve"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</si>
  <si>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1 03 02120 01 0000 110</t>
  </si>
  <si>
    <t>11030212</t>
  </si>
  <si>
    <t>10302150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</si>
  <si>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и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</t>
  </si>
  <si>
    <t>1 03 02150 01 0000 110</t>
  </si>
  <si>
    <t>11030215</t>
  </si>
  <si>
    <t>10302160</t>
  </si>
  <si>
    <t>0502</t>
  </si>
  <si>
    <t>Комунальное хозяйство</t>
  </si>
  <si>
    <t>0309</t>
  </si>
  <si>
    <t>ЕДДС</t>
  </si>
  <si>
    <t>1402</t>
  </si>
  <si>
    <t>Иные дотации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</si>
  <si>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</si>
  <si>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уплаты акцизов на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</si>
  <si>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1 03 02160 01 0000 110</t>
  </si>
  <si>
    <t>11030216</t>
  </si>
  <si>
    <t>10302170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</si>
  <si>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</si>
  <si>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1 03 02170 01 0000 110</t>
  </si>
  <si>
    <t>11030217</t>
  </si>
  <si>
    <t>Госудаственная пошлина по делам, рассматриваемым в судах общей юрисдикции, мировыми судьями</t>
  </si>
  <si>
    <t>1105</t>
  </si>
  <si>
    <t>10501000</t>
  </si>
  <si>
    <t xml:space="preserve">Единый налог, взимаемый в связи с применением упрощенной системы налогообложения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</si>
  <si>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1 05 01000 00 0000 000</t>
  </si>
  <si>
    <t>110501</t>
  </si>
  <si>
    <t>1 05 01000 01 0000 000</t>
  </si>
  <si>
    <t>10501010</t>
  </si>
  <si>
    <t xml:space="preserve"> ИСПОЛНЕНИЕ  РАЙОННОГО БЮДЖЕТА  ЗА  1 ПОЛУГОДИЕ   2016 ГОДА.   </t>
  </si>
  <si>
    <t>Бюджетные назначения на 01.07. 2016г.</t>
  </si>
  <si>
    <t>Исполнено за 1 полугодие 2016г.</t>
  </si>
  <si>
    <t>1 05 04000 02 0000 110</t>
  </si>
  <si>
    <t>1 11 05020 00 0000 120</t>
  </si>
  <si>
    <t>Арендная плата за землю после разграничения гос. собственности на землю</t>
  </si>
  <si>
    <t>1 14 06010 00 0000 430</t>
  </si>
  <si>
    <t>1 14 06020 00 0000 430</t>
  </si>
  <si>
    <t xml:space="preserve">Доходы от продажи земельных участков, государственная собственность на которые  разграничена </t>
  </si>
  <si>
    <t>1 14 02050 05 0000  410</t>
  </si>
  <si>
    <t>1 14 02050 05 0000 440</t>
  </si>
  <si>
    <t xml:space="preserve">Единый налог, взимаемый с налогоплательщиков, выбравших в качестве объекта налогообложения  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</si>
  <si>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1 05 01010 01 0000 110</t>
  </si>
  <si>
    <t>11050101</t>
  </si>
  <si>
    <t>10501020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</si>
  <si>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</si>
  <si>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1 05 01020 01 0000 110</t>
  </si>
  <si>
    <t>11050102</t>
  </si>
  <si>
    <t>1106</t>
  </si>
  <si>
    <t>10602000</t>
  </si>
  <si>
    <t>НАЛОГОВЫЕ ДОХОДЫ</t>
  </si>
  <si>
    <t>НАЛОГ НА СОВОКУПНЫЙ ДОХОД</t>
  </si>
  <si>
    <t>1 05 00000 00 0000 000</t>
  </si>
  <si>
    <t xml:space="preserve">ГОСУДАРСТВЕННАЯ ПОШЛИНА </t>
  </si>
  <si>
    <t>1001</t>
  </si>
  <si>
    <t>1003</t>
  </si>
  <si>
    <t>Социальное обеспечение населения</t>
  </si>
  <si>
    <t xml:space="preserve">ШТРАФЫ, САНКЦИИ,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</si>
  <si>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</si>
  <si>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имущество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</si>
  <si>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1 06 02000 00 0000 000</t>
  </si>
  <si>
    <t>110602</t>
  </si>
  <si>
    <t>1 06 02000 02 0000 000</t>
  </si>
  <si>
    <t>10603000</t>
  </si>
  <si>
    <t>ДОХОДЫ  (налоговые + неналоговые)</t>
  </si>
  <si>
    <t xml:space="preserve">Налог на наследование или дарение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</si>
  <si>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1 06 03000 00 0000 000</t>
  </si>
  <si>
    <t>110603</t>
  </si>
  <si>
    <t>1 06 03000 01 0000 000</t>
  </si>
  <si>
    <t>10604000</t>
  </si>
  <si>
    <t>Другие вопросы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</si>
  <si>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</si>
  <si>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105 0400002  0000  110</t>
  </si>
  <si>
    <t>1 08 03000 01 0000 110</t>
  </si>
  <si>
    <t>1 11 05010 00 0000 120</t>
  </si>
  <si>
    <t>1 11 0503000  0000 120</t>
  </si>
  <si>
    <t>1 13 0199  0000000 130</t>
  </si>
  <si>
    <t xml:space="preserve">Прочие доходы от оказания платных услуг (работ)                                                                                                                   </t>
  </si>
  <si>
    <t>Доходы от реализации основных средств</t>
  </si>
  <si>
    <t>0505</t>
  </si>
  <si>
    <t xml:space="preserve">Транспортный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</si>
  <si>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1 06 04000 00 0000 000</t>
  </si>
  <si>
    <t>110604</t>
  </si>
  <si>
    <t>1 06 04000 02 0000 000</t>
  </si>
  <si>
    <t>10605000</t>
  </si>
  <si>
    <t xml:space="preserve">Налог на игорный бизнес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</si>
  <si>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1 06 05000 00 0000 000</t>
  </si>
  <si>
    <t>110605</t>
  </si>
  <si>
    <t>1 06 05000 02 0000 000</t>
  </si>
  <si>
    <t>11060501</t>
  </si>
  <si>
    <t>10700000</t>
  </si>
  <si>
    <t xml:space="preserve">НАЛОГИ, СБОРЫ И РЕГУЛЯРНЫЕ ПЛАТЕЖИ ЗА ПОЛЬЗОВАНИЕ ПРИРОДНЫМИ РЕСУРСАМИ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</si>
  <si>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1107</t>
  </si>
  <si>
    <t>10701000</t>
  </si>
  <si>
    <t xml:space="preserve">Налог на добычу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</si>
  <si>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1 07 01000 00 0000 000</t>
  </si>
  <si>
    <t>110701</t>
  </si>
  <si>
    <t>1 07 01000 01 0000 000</t>
  </si>
  <si>
    <t>10701020</t>
  </si>
  <si>
    <t xml:space="preserve">Налог на добычу общераспространенных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</si>
  <si>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1 07 01020 01 0000 110</t>
  </si>
  <si>
    <t>11070102</t>
  </si>
  <si>
    <t>10701030</t>
  </si>
  <si>
    <t xml:space="preserve">Налог на добычу прочих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</si>
  <si>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1 07 01030 01 0000 110</t>
  </si>
  <si>
    <t>11070103</t>
  </si>
  <si>
    <t>10704000</t>
  </si>
  <si>
    <t xml:space="preserve">Сборы за пользование объектами животного мира и за пользование объектами водных биологических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</si>
  <si>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1 07 04000 00 0000 000</t>
  </si>
  <si>
    <t>110704</t>
  </si>
  <si>
    <t>1 07 04000 01 0000 000</t>
  </si>
  <si>
    <t>11070401</t>
  </si>
  <si>
    <t>1109</t>
  </si>
  <si>
    <t>10904000</t>
  </si>
  <si>
    <t xml:space="preserve">Налоги на имущество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</si>
  <si>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1 09 04000 00 0000 000</t>
  </si>
  <si>
    <t>110904</t>
  </si>
  <si>
    <t>1 09 04000 01 0000 000</t>
  </si>
  <si>
    <t>1 09 04000 02 0000 000</t>
  </si>
  <si>
    <t>11090401</t>
  </si>
  <si>
    <t>11090403</t>
  </si>
  <si>
    <t>10906000</t>
  </si>
  <si>
    <t>0111</t>
  </si>
  <si>
    <t>0113</t>
  </si>
  <si>
    <t>0804</t>
  </si>
  <si>
    <t xml:space="preserve">Физическая культура </t>
  </si>
  <si>
    <t>1400</t>
  </si>
  <si>
    <t xml:space="preserve">Межбюджетный трансферты общего характера бюджетам субьектов российской федерации муниципальных образований </t>
  </si>
  <si>
    <t>1401</t>
  </si>
  <si>
    <t>Дотации на выравнивание бюджетной обеспеченности субьектов Российской Федерации и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</si>
  <si>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</si>
  <si>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</si>
  <si>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</si>
  <si>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</si>
  <si>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БЕЗОПАСТНОСТЬ И ПРАВООХРАНИТЕЛЬНАЯ ДЕЯТЕЛЬНОСТЬ</t>
  </si>
  <si>
    <t xml:space="preserve">Прочие налоги и сборы (по отмененным налогам и сборам субъектов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</si>
  <si>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1 09 06000 00 0000 000</t>
  </si>
  <si>
    <t>110906</t>
  </si>
  <si>
    <t>1 09 06000 02 0000 000</t>
  </si>
  <si>
    <t>11090601</t>
  </si>
  <si>
    <t>11100000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</si>
  <si>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</si>
  <si>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1 11 00000 00 0000 000</t>
  </si>
  <si>
    <t>1111</t>
  </si>
  <si>
    <t>11101000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</si>
  <si>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</si>
  <si>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1 11 01000 00 0000 000</t>
  </si>
  <si>
    <t>111101</t>
  </si>
  <si>
    <t>1 11 01000 02 0000 000</t>
  </si>
  <si>
    <t>11110102</t>
  </si>
  <si>
    <t>111103</t>
  </si>
  <si>
    <t>11110302</t>
  </si>
  <si>
    <t>111105</t>
  </si>
  <si>
    <t>120</t>
  </si>
  <si>
    <t>111105012</t>
  </si>
  <si>
    <t>12</t>
  </si>
  <si>
    <t>RG_18_1</t>
  </si>
  <si>
    <t>EXPR_25</t>
  </si>
  <si>
    <t>EXPR_26</t>
  </si>
  <si>
    <t>1 11 01000 02 0000 120</t>
  </si>
  <si>
    <t>4</t>
  </si>
  <si>
    <t>1467</t>
  </si>
  <si>
    <t>111105032</t>
  </si>
  <si>
    <t>1 01 01000 02 0000 110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</si>
  <si>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</si>
  <si>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1 06 05000 02 0000 110</t>
  </si>
  <si>
    <t>1 07 04000 01 0000 110</t>
  </si>
  <si>
    <t>1 09 04000 01 0000 110</t>
  </si>
  <si>
    <t>1 09 04000 02 0000 110</t>
  </si>
  <si>
    <t>Всего  доходов</t>
  </si>
  <si>
    <t>Дорожное хозяйство</t>
  </si>
  <si>
    <t>Профессиональная подготовка, переподготовка и повышение квалификации</t>
  </si>
  <si>
    <t>КУЛЬТУРА, КИНЕМОТОГРАФИЯ И СРЕДСТВА МАССОВОЙ ИНФОРМАЦИИ</t>
  </si>
  <si>
    <t>Физическая культура и спорт</t>
  </si>
  <si>
    <t>111107</t>
  </si>
  <si>
    <t>111107012</t>
  </si>
  <si>
    <t>111108</t>
  </si>
  <si>
    <t>111108032</t>
  </si>
  <si>
    <t>1112</t>
  </si>
  <si>
    <t>11201000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</si>
  <si>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</si>
  <si>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1 12 01000 00 0000 000</t>
  </si>
  <si>
    <t>111201</t>
  </si>
  <si>
    <t>1 12 01000 01 0000 000</t>
  </si>
  <si>
    <t>1 12 01000 01 0000 120</t>
  </si>
  <si>
    <t>11202000</t>
  </si>
  <si>
    <t xml:space="preserve">Платежи при пользовании недрами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</si>
  <si>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1 12 02000 00 0000 000</t>
  </si>
  <si>
    <t>111202</t>
  </si>
  <si>
    <t>1 12 02000 01 0000 000</t>
  </si>
  <si>
    <t>11202030</t>
  </si>
  <si>
    <t xml:space="preserve">Регулярные платежи за пользование недрами при пользовании недрами (ренталс)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</si>
  <si>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1 12 02030 01 0000 120</t>
  </si>
  <si>
    <t>11120203</t>
  </si>
  <si>
    <t>11204000</t>
  </si>
  <si>
    <t xml:space="preserve">Платежи за пользование лесным фондом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</si>
  <si>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1 12 04000 00 0000 000</t>
  </si>
  <si>
    <t>111204</t>
  </si>
  <si>
    <t>1 12 04000 02 0000 000</t>
  </si>
  <si>
    <t>11204021</t>
  </si>
  <si>
    <t xml:space="preserve">Лесные подати в части, превышающей минимальные ставки платы за древесину, отпускаемую на корню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</si>
  <si>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1 12 04021 02 0000 120</t>
  </si>
  <si>
    <t>111204021</t>
  </si>
  <si>
    <t>11204022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</si>
</sst>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4">
    <font>
      <sz val="10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i/>
      <u val="single"/>
      <sz val="10"/>
      <name val="Arial Cyr"/>
      <family val="2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  <font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name val="Arial Cyr"/>
      <family val="2"/>
    </font>
    <font>
      <sz val="8"/>
      <name val="Arial Cyr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4" fontId="0" fillId="0" borderId="0" xfId="42" applyFont="1" applyAlignment="1">
      <alignment/>
    </xf>
    <xf numFmtId="44" fontId="0" fillId="0" borderId="0" xfId="42" applyFont="1" applyAlignment="1">
      <alignment vertical="top" wrapText="1"/>
    </xf>
    <xf numFmtId="164" fontId="2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49" fontId="10" fillId="0" borderId="12" xfId="0" applyNumberFormat="1" applyFont="1" applyBorder="1" applyAlignment="1">
      <alignment wrapText="1"/>
    </xf>
    <xf numFmtId="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vertical="top" wrapText="1"/>
    </xf>
    <xf numFmtId="2" fontId="13" fillId="0" borderId="12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right" vertical="top" wrapText="1"/>
    </xf>
    <xf numFmtId="0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NumberFormat="1" applyFont="1" applyBorder="1" applyAlignment="1">
      <alignment vertical="top" wrapText="1"/>
    </xf>
    <xf numFmtId="2" fontId="14" fillId="24" borderId="10" xfId="0" applyNumberFormat="1" applyFont="1" applyFill="1" applyBorder="1" applyAlignment="1">
      <alignment horizontal="center" vertical="top"/>
    </xf>
    <xf numFmtId="2" fontId="14" fillId="24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865"/>
  <sheetViews>
    <sheetView tabSelected="1" zoomScalePageLayoutView="0" workbookViewId="0" topLeftCell="G153">
      <selection activeCell="O140" sqref="O140"/>
    </sheetView>
  </sheetViews>
  <sheetFormatPr defaultColWidth="9.00390625" defaultRowHeight="12.75"/>
  <cols>
    <col min="1" max="5" width="9.125" style="1" hidden="1" customWidth="1"/>
    <col min="6" max="6" width="1.625" style="1" hidden="1" customWidth="1"/>
    <col min="7" max="7" width="4.625" style="0" customWidth="1"/>
    <col min="8" max="8" width="17.875" style="1" customWidth="1"/>
    <col min="9" max="9" width="48.00390625" style="7" customWidth="1"/>
    <col min="10" max="10" width="10.375" style="0" customWidth="1"/>
    <col min="11" max="11" width="9.75390625" style="0" customWidth="1"/>
    <col min="12" max="12" width="7.00390625" style="0" customWidth="1"/>
  </cols>
  <sheetData>
    <row r="1" spans="9:12" ht="12.75">
      <c r="I1" s="79"/>
      <c r="J1" s="79"/>
      <c r="K1" s="79"/>
      <c r="L1" s="79"/>
    </row>
    <row r="2" spans="8:12" ht="12.75">
      <c r="H2" s="16"/>
      <c r="I2" s="17"/>
      <c r="J2" s="16"/>
      <c r="K2" s="16"/>
      <c r="L2" s="16"/>
    </row>
    <row r="3" spans="8:12" ht="12.75">
      <c r="H3" s="78" t="s">
        <v>273</v>
      </c>
      <c r="I3" s="78"/>
      <c r="J3" s="78"/>
      <c r="K3" s="78"/>
      <c r="L3" s="78"/>
    </row>
    <row r="4" spans="8:12" ht="28.5" customHeight="1">
      <c r="H4" s="8"/>
      <c r="I4" s="77"/>
      <c r="J4" s="77"/>
      <c r="K4" s="77"/>
      <c r="L4" s="15"/>
    </row>
    <row r="5" spans="1:12" s="4" customFormat="1" ht="62.25" customHeight="1">
      <c r="A5" s="3" t="s">
        <v>147</v>
      </c>
      <c r="B5" s="3" t="s">
        <v>149</v>
      </c>
      <c r="C5" s="3" t="s">
        <v>151</v>
      </c>
      <c r="D5" s="3" t="s">
        <v>156</v>
      </c>
      <c r="E5" s="3" t="s">
        <v>158</v>
      </c>
      <c r="F5" s="3" t="s">
        <v>177</v>
      </c>
      <c r="H5" s="23" t="s">
        <v>161</v>
      </c>
      <c r="I5" s="24" t="s">
        <v>162</v>
      </c>
      <c r="J5" s="25" t="s">
        <v>274</v>
      </c>
      <c r="K5" s="25" t="s">
        <v>275</v>
      </c>
      <c r="L5" s="26" t="s">
        <v>152</v>
      </c>
    </row>
    <row r="6" spans="1:12" s="4" customFormat="1" ht="12.75" hidden="1">
      <c r="A6" s="3"/>
      <c r="B6" s="3"/>
      <c r="C6" s="3"/>
      <c r="D6" s="3"/>
      <c r="E6" s="3"/>
      <c r="F6" s="3"/>
      <c r="H6" s="27" t="s">
        <v>142</v>
      </c>
      <c r="I6" s="28"/>
      <c r="J6" s="27"/>
      <c r="K6" s="29"/>
      <c r="L6" s="29"/>
    </row>
    <row r="7" spans="1:13" s="4" customFormat="1" ht="12.75">
      <c r="A7" s="3"/>
      <c r="B7" s="3"/>
      <c r="C7" s="3"/>
      <c r="D7" s="3"/>
      <c r="E7" s="3"/>
      <c r="F7" s="3"/>
      <c r="H7" s="30"/>
      <c r="I7" s="31" t="s">
        <v>307</v>
      </c>
      <c r="J7" s="32">
        <f>J8+J62+J71+J96+J98+J103</f>
        <v>9650</v>
      </c>
      <c r="K7" s="32">
        <f>K8+K62+K71+K96+K98+K103+K107</f>
        <v>9465</v>
      </c>
      <c r="L7" s="33">
        <f>K7/J7*100</f>
        <v>98.08290155440415</v>
      </c>
      <c r="M7" s="18"/>
    </row>
    <row r="8" spans="1:13" s="14" customFormat="1" ht="24" customHeight="1">
      <c r="A8" s="13"/>
      <c r="B8" s="13"/>
      <c r="C8" s="13"/>
      <c r="D8" s="13"/>
      <c r="E8" s="13"/>
      <c r="F8" s="13"/>
      <c r="H8" s="34"/>
      <c r="I8" s="35" t="s">
        <v>293</v>
      </c>
      <c r="J8" s="36">
        <f>J14+J29+J45</f>
        <v>5453</v>
      </c>
      <c r="K8" s="36">
        <f>K14+K29+K45</f>
        <v>6113</v>
      </c>
      <c r="L8" s="37">
        <f aca="true" t="shared" si="0" ref="L8:L70">K8/J8*100</f>
        <v>112.10342930496975</v>
      </c>
      <c r="M8" s="19"/>
    </row>
    <row r="9" spans="2:13" ht="12.75" hidden="1">
      <c r="B9" s="1" t="s">
        <v>192</v>
      </c>
      <c r="C9" s="1" t="s">
        <v>193</v>
      </c>
      <c r="D9" s="1" t="s">
        <v>187</v>
      </c>
      <c r="E9" s="1" t="s">
        <v>188</v>
      </c>
      <c r="F9" s="1" t="s">
        <v>189</v>
      </c>
      <c r="H9" s="38" t="s">
        <v>194</v>
      </c>
      <c r="I9" s="39" t="s">
        <v>193</v>
      </c>
      <c r="J9" s="40"/>
      <c r="K9" s="41"/>
      <c r="L9" s="33" t="e">
        <f t="shared" si="0"/>
        <v>#DIV/0!</v>
      </c>
      <c r="M9" s="20"/>
    </row>
    <row r="10" spans="2:13" ht="12.75" hidden="1">
      <c r="B10" s="1" t="s">
        <v>192</v>
      </c>
      <c r="C10" s="1" t="s">
        <v>193</v>
      </c>
      <c r="D10" s="1" t="s">
        <v>196</v>
      </c>
      <c r="E10" s="1" t="s">
        <v>188</v>
      </c>
      <c r="F10" s="1" t="s">
        <v>189</v>
      </c>
      <c r="H10" s="38" t="s">
        <v>197</v>
      </c>
      <c r="I10" s="39" t="s">
        <v>193</v>
      </c>
      <c r="J10" s="40"/>
      <c r="K10" s="41"/>
      <c r="L10" s="33" t="e">
        <f t="shared" si="0"/>
        <v>#DIV/0!</v>
      </c>
      <c r="M10" s="20"/>
    </row>
    <row r="11" spans="1:13" s="4" customFormat="1" ht="38.25" hidden="1">
      <c r="A11" s="3"/>
      <c r="B11" s="3" t="s">
        <v>192</v>
      </c>
      <c r="C11" s="3" t="s">
        <v>193</v>
      </c>
      <c r="D11" s="3" t="s">
        <v>196</v>
      </c>
      <c r="E11" s="3" t="s">
        <v>188</v>
      </c>
      <c r="F11" s="3" t="s">
        <v>199</v>
      </c>
      <c r="H11" s="38" t="s">
        <v>406</v>
      </c>
      <c r="I11" s="39" t="s">
        <v>193</v>
      </c>
      <c r="J11" s="40"/>
      <c r="K11" s="42"/>
      <c r="L11" s="33" t="e">
        <f t="shared" si="0"/>
        <v>#DIV/0!</v>
      </c>
      <c r="M11" s="18"/>
    </row>
    <row r="12" spans="2:13" ht="12.75" hidden="1">
      <c r="B12" s="1" t="s">
        <v>201</v>
      </c>
      <c r="C12" s="1" t="s">
        <v>202</v>
      </c>
      <c r="D12" s="1" t="s">
        <v>187</v>
      </c>
      <c r="E12" s="1" t="s">
        <v>188</v>
      </c>
      <c r="F12" s="1" t="s">
        <v>189</v>
      </c>
      <c r="H12" s="38" t="s">
        <v>203</v>
      </c>
      <c r="I12" s="39" t="s">
        <v>202</v>
      </c>
      <c r="J12" s="40"/>
      <c r="K12" s="41"/>
      <c r="L12" s="33" t="e">
        <f t="shared" si="0"/>
        <v>#DIV/0!</v>
      </c>
      <c r="M12" s="20"/>
    </row>
    <row r="13" spans="2:13" ht="12.75" hidden="1">
      <c r="B13" s="1" t="s">
        <v>201</v>
      </c>
      <c r="C13" s="1" t="s">
        <v>202</v>
      </c>
      <c r="D13" s="1" t="s">
        <v>205</v>
      </c>
      <c r="E13" s="1" t="s">
        <v>188</v>
      </c>
      <c r="F13" s="1" t="s">
        <v>189</v>
      </c>
      <c r="H13" s="38" t="s">
        <v>206</v>
      </c>
      <c r="I13" s="39" t="s">
        <v>202</v>
      </c>
      <c r="J13" s="40"/>
      <c r="K13" s="41"/>
      <c r="L13" s="33" t="e">
        <f t="shared" si="0"/>
        <v>#DIV/0!</v>
      </c>
      <c r="M13" s="20"/>
    </row>
    <row r="14" spans="2:13" ht="15.75" customHeight="1">
      <c r="B14" s="1" t="s">
        <v>201</v>
      </c>
      <c r="C14" s="1" t="s">
        <v>202</v>
      </c>
      <c r="D14" s="1" t="s">
        <v>205</v>
      </c>
      <c r="E14" s="1" t="s">
        <v>188</v>
      </c>
      <c r="F14" s="1" t="s">
        <v>199</v>
      </c>
      <c r="H14" s="43" t="s">
        <v>208</v>
      </c>
      <c r="I14" s="31" t="s">
        <v>257</v>
      </c>
      <c r="J14" s="44">
        <v>4271</v>
      </c>
      <c r="K14" s="45">
        <v>4988</v>
      </c>
      <c r="L14" s="33">
        <f t="shared" si="0"/>
        <v>116.78763755560759</v>
      </c>
      <c r="M14" s="20"/>
    </row>
    <row r="15" spans="2:13" ht="22.5" hidden="1">
      <c r="B15" s="1" t="s">
        <v>210</v>
      </c>
      <c r="C15" s="1" t="s">
        <v>212</v>
      </c>
      <c r="D15" s="1" t="s">
        <v>187</v>
      </c>
      <c r="E15" s="1" t="s">
        <v>188</v>
      </c>
      <c r="F15" s="1" t="s">
        <v>189</v>
      </c>
      <c r="H15" s="38" t="s">
        <v>213</v>
      </c>
      <c r="I15" s="39" t="s">
        <v>212</v>
      </c>
      <c r="J15" s="40"/>
      <c r="K15" s="41"/>
      <c r="L15" s="33" t="e">
        <f t="shared" si="0"/>
        <v>#DIV/0!</v>
      </c>
      <c r="M15" s="20"/>
    </row>
    <row r="16" spans="2:13" ht="22.5" hidden="1">
      <c r="B16" s="1" t="s">
        <v>210</v>
      </c>
      <c r="C16" s="1" t="s">
        <v>212</v>
      </c>
      <c r="D16" s="1" t="s">
        <v>205</v>
      </c>
      <c r="E16" s="1" t="s">
        <v>188</v>
      </c>
      <c r="F16" s="1" t="s">
        <v>189</v>
      </c>
      <c r="H16" s="38" t="s">
        <v>215</v>
      </c>
      <c r="I16" s="39" t="s">
        <v>212</v>
      </c>
      <c r="J16" s="40"/>
      <c r="K16" s="41"/>
      <c r="L16" s="33" t="e">
        <f t="shared" si="0"/>
        <v>#DIV/0!</v>
      </c>
      <c r="M16" s="20"/>
    </row>
    <row r="17" spans="2:13" ht="22.5" hidden="1">
      <c r="B17" s="1" t="s">
        <v>216</v>
      </c>
      <c r="C17" s="1" t="s">
        <v>217</v>
      </c>
      <c r="D17" s="1" t="s">
        <v>205</v>
      </c>
      <c r="E17" s="1" t="s">
        <v>188</v>
      </c>
      <c r="F17" s="1" t="s">
        <v>199</v>
      </c>
      <c r="H17" s="38" t="s">
        <v>218</v>
      </c>
      <c r="I17" s="39" t="s">
        <v>217</v>
      </c>
      <c r="J17" s="40"/>
      <c r="K17" s="41"/>
      <c r="L17" s="33" t="e">
        <f t="shared" si="0"/>
        <v>#DIV/0!</v>
      </c>
      <c r="M17" s="20"/>
    </row>
    <row r="18" spans="2:13" ht="22.5" hidden="1">
      <c r="B18" s="1" t="s">
        <v>220</v>
      </c>
      <c r="C18" s="1" t="s">
        <v>221</v>
      </c>
      <c r="D18" s="1" t="s">
        <v>205</v>
      </c>
      <c r="E18" s="1" t="s">
        <v>188</v>
      </c>
      <c r="F18" s="1" t="s">
        <v>199</v>
      </c>
      <c r="H18" s="38" t="s">
        <v>222</v>
      </c>
      <c r="I18" s="39" t="s">
        <v>221</v>
      </c>
      <c r="J18" s="40"/>
      <c r="K18" s="41"/>
      <c r="L18" s="33" t="e">
        <f t="shared" si="0"/>
        <v>#DIV/0!</v>
      </c>
      <c r="M18" s="20"/>
    </row>
    <row r="19" spans="2:13" ht="33.75" hidden="1">
      <c r="B19" s="1" t="s">
        <v>224</v>
      </c>
      <c r="C19" s="1" t="s">
        <v>225</v>
      </c>
      <c r="D19" s="1" t="s">
        <v>205</v>
      </c>
      <c r="E19" s="1" t="s">
        <v>188</v>
      </c>
      <c r="F19" s="1" t="s">
        <v>199</v>
      </c>
      <c r="H19" s="38" t="s">
        <v>226</v>
      </c>
      <c r="I19" s="39" t="s">
        <v>225</v>
      </c>
      <c r="J19" s="40"/>
      <c r="K19" s="41"/>
      <c r="L19" s="33" t="e">
        <f t="shared" si="0"/>
        <v>#DIV/0!</v>
      </c>
      <c r="M19" s="20"/>
    </row>
    <row r="20" spans="2:13" ht="22.5" hidden="1">
      <c r="B20" s="1" t="s">
        <v>228</v>
      </c>
      <c r="C20" s="1" t="s">
        <v>229</v>
      </c>
      <c r="D20" s="1" t="s">
        <v>205</v>
      </c>
      <c r="E20" s="1" t="s">
        <v>188</v>
      </c>
      <c r="F20" s="1" t="s">
        <v>199</v>
      </c>
      <c r="H20" s="38" t="s">
        <v>230</v>
      </c>
      <c r="I20" s="39" t="s">
        <v>229</v>
      </c>
      <c r="J20" s="40"/>
      <c r="K20" s="41"/>
      <c r="L20" s="33" t="e">
        <f t="shared" si="0"/>
        <v>#DIV/0!</v>
      </c>
      <c r="M20" s="20"/>
    </row>
    <row r="21" spans="2:13" ht="22.5" hidden="1">
      <c r="B21" s="1" t="s">
        <v>232</v>
      </c>
      <c r="C21" s="1" t="s">
        <v>235</v>
      </c>
      <c r="D21" s="1" t="s">
        <v>205</v>
      </c>
      <c r="E21" s="1" t="s">
        <v>188</v>
      </c>
      <c r="F21" s="1" t="s">
        <v>199</v>
      </c>
      <c r="H21" s="38" t="s">
        <v>236</v>
      </c>
      <c r="I21" s="39" t="s">
        <v>235</v>
      </c>
      <c r="J21" s="40"/>
      <c r="K21" s="41"/>
      <c r="L21" s="33" t="e">
        <f t="shared" si="0"/>
        <v>#DIV/0!</v>
      </c>
      <c r="M21" s="20"/>
    </row>
    <row r="22" spans="2:13" ht="33.75" hidden="1">
      <c r="B22" s="1" t="s">
        <v>238</v>
      </c>
      <c r="C22" s="1" t="s">
        <v>239</v>
      </c>
      <c r="D22" s="1" t="s">
        <v>205</v>
      </c>
      <c r="E22" s="1" t="s">
        <v>188</v>
      </c>
      <c r="F22" s="1" t="s">
        <v>199</v>
      </c>
      <c r="H22" s="38" t="s">
        <v>240</v>
      </c>
      <c r="I22" s="39" t="s">
        <v>239</v>
      </c>
      <c r="J22" s="40"/>
      <c r="K22" s="41"/>
      <c r="L22" s="33" t="e">
        <f t="shared" si="0"/>
        <v>#DIV/0!</v>
      </c>
      <c r="M22" s="20"/>
    </row>
    <row r="23" spans="2:13" ht="45" hidden="1">
      <c r="B23" s="1" t="s">
        <v>242</v>
      </c>
      <c r="C23" s="1" t="s">
        <v>243</v>
      </c>
      <c r="D23" s="1" t="s">
        <v>205</v>
      </c>
      <c r="E23" s="1" t="s">
        <v>188</v>
      </c>
      <c r="F23" s="1" t="s">
        <v>199</v>
      </c>
      <c r="H23" s="38" t="s">
        <v>244</v>
      </c>
      <c r="I23" s="39" t="s">
        <v>243</v>
      </c>
      <c r="J23" s="40"/>
      <c r="K23" s="41"/>
      <c r="L23" s="33" t="e">
        <f t="shared" si="0"/>
        <v>#DIV/0!</v>
      </c>
      <c r="M23" s="20"/>
    </row>
    <row r="24" spans="2:13" ht="45" hidden="1">
      <c r="B24" s="1" t="s">
        <v>246</v>
      </c>
      <c r="C24" s="1" t="s">
        <v>247</v>
      </c>
      <c r="D24" s="1" t="s">
        <v>205</v>
      </c>
      <c r="E24" s="1" t="s">
        <v>188</v>
      </c>
      <c r="F24" s="1" t="s">
        <v>199</v>
      </c>
      <c r="H24" s="38" t="s">
        <v>248</v>
      </c>
      <c r="I24" s="39" t="s">
        <v>247</v>
      </c>
      <c r="J24" s="40"/>
      <c r="K24" s="41"/>
      <c r="L24" s="33" t="e">
        <f t="shared" si="0"/>
        <v>#DIV/0!</v>
      </c>
      <c r="M24" s="20"/>
    </row>
    <row r="25" spans="2:13" ht="56.25" hidden="1">
      <c r="B25" s="1" t="s">
        <v>250</v>
      </c>
      <c r="C25" s="1" t="s">
        <v>258</v>
      </c>
      <c r="D25" s="1" t="s">
        <v>205</v>
      </c>
      <c r="E25" s="1" t="s">
        <v>188</v>
      </c>
      <c r="F25" s="1" t="s">
        <v>199</v>
      </c>
      <c r="H25" s="38" t="s">
        <v>259</v>
      </c>
      <c r="I25" s="39" t="s">
        <v>258</v>
      </c>
      <c r="J25" s="40"/>
      <c r="K25" s="41"/>
      <c r="L25" s="33" t="e">
        <f t="shared" si="0"/>
        <v>#DIV/0!</v>
      </c>
      <c r="M25" s="20"/>
    </row>
    <row r="26" spans="2:13" ht="56.25" hidden="1">
      <c r="B26" s="1" t="s">
        <v>261</v>
      </c>
      <c r="C26" s="1" t="s">
        <v>262</v>
      </c>
      <c r="D26" s="1" t="s">
        <v>205</v>
      </c>
      <c r="E26" s="1" t="s">
        <v>188</v>
      </c>
      <c r="F26" s="1" t="s">
        <v>199</v>
      </c>
      <c r="H26" s="38" t="s">
        <v>263</v>
      </c>
      <c r="I26" s="39" t="s">
        <v>262</v>
      </c>
      <c r="J26" s="40"/>
      <c r="K26" s="41"/>
      <c r="L26" s="33" t="e">
        <f t="shared" si="0"/>
        <v>#DIV/0!</v>
      </c>
      <c r="M26" s="20"/>
    </row>
    <row r="27" spans="2:13" ht="22.5" hidden="1">
      <c r="B27" s="1" t="s">
        <v>267</v>
      </c>
      <c r="C27" s="1" t="s">
        <v>268</v>
      </c>
      <c r="D27" s="1" t="s">
        <v>187</v>
      </c>
      <c r="E27" s="1" t="s">
        <v>188</v>
      </c>
      <c r="F27" s="1" t="s">
        <v>189</v>
      </c>
      <c r="H27" s="38" t="s">
        <v>269</v>
      </c>
      <c r="I27" s="39" t="s">
        <v>268</v>
      </c>
      <c r="J27" s="40"/>
      <c r="K27" s="41"/>
      <c r="L27" s="33" t="e">
        <f t="shared" si="0"/>
        <v>#DIV/0!</v>
      </c>
      <c r="M27" s="20"/>
    </row>
    <row r="28" spans="2:13" ht="22.5" hidden="1">
      <c r="B28" s="1" t="s">
        <v>267</v>
      </c>
      <c r="C28" s="1" t="s">
        <v>268</v>
      </c>
      <c r="D28" s="1" t="s">
        <v>205</v>
      </c>
      <c r="E28" s="1" t="s">
        <v>188</v>
      </c>
      <c r="F28" s="1" t="s">
        <v>189</v>
      </c>
      <c r="H28" s="38" t="s">
        <v>271</v>
      </c>
      <c r="I28" s="39" t="s">
        <v>268</v>
      </c>
      <c r="J28" s="40"/>
      <c r="K28" s="41"/>
      <c r="L28" s="33" t="e">
        <f t="shared" si="0"/>
        <v>#DIV/0!</v>
      </c>
      <c r="M28" s="20"/>
    </row>
    <row r="29" spans="1:13" s="12" customFormat="1" ht="12.75">
      <c r="A29" s="11"/>
      <c r="B29" s="11"/>
      <c r="C29" s="11"/>
      <c r="D29" s="11"/>
      <c r="E29" s="11"/>
      <c r="F29" s="11"/>
      <c r="H29" s="43" t="s">
        <v>295</v>
      </c>
      <c r="I29" s="31" t="s">
        <v>294</v>
      </c>
      <c r="J29" s="44">
        <f>J30+J42+J44</f>
        <v>1067</v>
      </c>
      <c r="K29" s="44">
        <f>K30+K42+K44</f>
        <v>977</v>
      </c>
      <c r="L29" s="33">
        <f t="shared" si="0"/>
        <v>91.5651358950328</v>
      </c>
      <c r="M29" s="21"/>
    </row>
    <row r="30" spans="1:13" s="4" customFormat="1" ht="24" customHeight="1">
      <c r="A30" s="3"/>
      <c r="B30" s="3" t="s">
        <v>267</v>
      </c>
      <c r="C30" s="3" t="s">
        <v>268</v>
      </c>
      <c r="D30" s="3" t="s">
        <v>205</v>
      </c>
      <c r="E30" s="3" t="s">
        <v>188</v>
      </c>
      <c r="F30" s="3" t="s">
        <v>199</v>
      </c>
      <c r="H30" s="38" t="s">
        <v>9</v>
      </c>
      <c r="I30" s="39" t="s">
        <v>407</v>
      </c>
      <c r="J30" s="40">
        <v>990</v>
      </c>
      <c r="K30" s="41">
        <v>843</v>
      </c>
      <c r="L30" s="33">
        <f t="shared" si="0"/>
        <v>85.15151515151516</v>
      </c>
      <c r="M30" s="18"/>
    </row>
    <row r="31" spans="2:13" ht="22.5" hidden="1">
      <c r="B31" s="1" t="s">
        <v>272</v>
      </c>
      <c r="C31" s="1" t="s">
        <v>284</v>
      </c>
      <c r="D31" s="1" t="s">
        <v>205</v>
      </c>
      <c r="E31" s="1" t="s">
        <v>188</v>
      </c>
      <c r="F31" s="1" t="s">
        <v>199</v>
      </c>
      <c r="H31" s="38" t="s">
        <v>285</v>
      </c>
      <c r="I31" s="39" t="s">
        <v>284</v>
      </c>
      <c r="J31" s="40"/>
      <c r="K31" s="41"/>
      <c r="L31" s="33" t="e">
        <f t="shared" si="0"/>
        <v>#DIV/0!</v>
      </c>
      <c r="M31" s="20"/>
    </row>
    <row r="32" spans="2:13" ht="33.75" hidden="1">
      <c r="B32" s="1" t="s">
        <v>287</v>
      </c>
      <c r="C32" s="1" t="s">
        <v>288</v>
      </c>
      <c r="D32" s="1" t="s">
        <v>205</v>
      </c>
      <c r="E32" s="1" t="s">
        <v>188</v>
      </c>
      <c r="F32" s="1" t="s">
        <v>199</v>
      </c>
      <c r="H32" s="38" t="s">
        <v>289</v>
      </c>
      <c r="I32" s="39" t="s">
        <v>288</v>
      </c>
      <c r="J32" s="40"/>
      <c r="K32" s="41"/>
      <c r="L32" s="33" t="e">
        <f t="shared" si="0"/>
        <v>#DIV/0!</v>
      </c>
      <c r="M32" s="20"/>
    </row>
    <row r="33" spans="2:13" ht="12.75" hidden="1">
      <c r="B33" s="1" t="s">
        <v>292</v>
      </c>
      <c r="C33" s="1" t="s">
        <v>302</v>
      </c>
      <c r="D33" s="1" t="s">
        <v>187</v>
      </c>
      <c r="E33" s="1" t="s">
        <v>188</v>
      </c>
      <c r="F33" s="1" t="s">
        <v>189</v>
      </c>
      <c r="H33" s="38" t="s">
        <v>303</v>
      </c>
      <c r="I33" s="39" t="s">
        <v>302</v>
      </c>
      <c r="J33" s="40"/>
      <c r="K33" s="41"/>
      <c r="L33" s="33" t="e">
        <f t="shared" si="0"/>
        <v>#DIV/0!</v>
      </c>
      <c r="M33" s="20"/>
    </row>
    <row r="34" spans="2:13" ht="12.75" hidden="1">
      <c r="B34" s="1" t="s">
        <v>292</v>
      </c>
      <c r="C34" s="1" t="s">
        <v>302</v>
      </c>
      <c r="D34" s="1" t="s">
        <v>196</v>
      </c>
      <c r="E34" s="1" t="s">
        <v>188</v>
      </c>
      <c r="F34" s="1" t="s">
        <v>189</v>
      </c>
      <c r="H34" s="38" t="s">
        <v>305</v>
      </c>
      <c r="I34" s="39" t="s">
        <v>302</v>
      </c>
      <c r="J34" s="40"/>
      <c r="K34" s="41"/>
      <c r="L34" s="33" t="e">
        <f t="shared" si="0"/>
        <v>#DIV/0!</v>
      </c>
      <c r="M34" s="20"/>
    </row>
    <row r="35" spans="2:13" ht="12.75" hidden="1">
      <c r="B35" s="1" t="s">
        <v>306</v>
      </c>
      <c r="C35" s="1" t="s">
        <v>308</v>
      </c>
      <c r="D35" s="1" t="s">
        <v>187</v>
      </c>
      <c r="E35" s="1" t="s">
        <v>188</v>
      </c>
      <c r="F35" s="1" t="s">
        <v>189</v>
      </c>
      <c r="H35" s="38" t="s">
        <v>309</v>
      </c>
      <c r="I35" s="39" t="s">
        <v>308</v>
      </c>
      <c r="J35" s="40"/>
      <c r="K35" s="41"/>
      <c r="L35" s="33" t="e">
        <f t="shared" si="0"/>
        <v>#DIV/0!</v>
      </c>
      <c r="M35" s="20"/>
    </row>
    <row r="36" spans="2:13" ht="12.75" hidden="1">
      <c r="B36" s="1" t="s">
        <v>306</v>
      </c>
      <c r="C36" s="1" t="s">
        <v>308</v>
      </c>
      <c r="D36" s="1" t="s">
        <v>205</v>
      </c>
      <c r="E36" s="1" t="s">
        <v>188</v>
      </c>
      <c r="F36" s="1" t="s">
        <v>189</v>
      </c>
      <c r="H36" s="38" t="s">
        <v>311</v>
      </c>
      <c r="I36" s="39" t="s">
        <v>308</v>
      </c>
      <c r="J36" s="40"/>
      <c r="K36" s="41"/>
      <c r="L36" s="33" t="e">
        <f t="shared" si="0"/>
        <v>#DIV/0!</v>
      </c>
      <c r="M36" s="20"/>
    </row>
    <row r="37" spans="2:13" ht="12.75" hidden="1">
      <c r="B37" s="1" t="s">
        <v>312</v>
      </c>
      <c r="C37" s="1" t="s">
        <v>323</v>
      </c>
      <c r="D37" s="1" t="s">
        <v>187</v>
      </c>
      <c r="E37" s="1" t="s">
        <v>188</v>
      </c>
      <c r="F37" s="1" t="s">
        <v>189</v>
      </c>
      <c r="H37" s="38" t="s">
        <v>324</v>
      </c>
      <c r="I37" s="39" t="s">
        <v>323</v>
      </c>
      <c r="J37" s="40"/>
      <c r="K37" s="41"/>
      <c r="L37" s="33" t="e">
        <f t="shared" si="0"/>
        <v>#DIV/0!</v>
      </c>
      <c r="M37" s="20"/>
    </row>
    <row r="38" spans="2:13" ht="12.75" hidden="1">
      <c r="B38" s="1" t="s">
        <v>312</v>
      </c>
      <c r="C38" s="1" t="s">
        <v>323</v>
      </c>
      <c r="D38" s="1" t="s">
        <v>196</v>
      </c>
      <c r="E38" s="1" t="s">
        <v>188</v>
      </c>
      <c r="F38" s="1" t="s">
        <v>189</v>
      </c>
      <c r="H38" s="38" t="s">
        <v>326</v>
      </c>
      <c r="I38" s="39" t="s">
        <v>323</v>
      </c>
      <c r="J38" s="40"/>
      <c r="K38" s="41"/>
      <c r="L38" s="33" t="e">
        <f t="shared" si="0"/>
        <v>#DIV/0!</v>
      </c>
      <c r="M38" s="20"/>
    </row>
    <row r="39" spans="2:13" ht="12.75" hidden="1">
      <c r="B39" s="1" t="s">
        <v>327</v>
      </c>
      <c r="C39" s="1" t="s">
        <v>328</v>
      </c>
      <c r="D39" s="1" t="s">
        <v>187</v>
      </c>
      <c r="E39" s="1" t="s">
        <v>188</v>
      </c>
      <c r="F39" s="1" t="s">
        <v>189</v>
      </c>
      <c r="H39" s="38" t="s">
        <v>329</v>
      </c>
      <c r="I39" s="39" t="s">
        <v>328</v>
      </c>
      <c r="J39" s="40"/>
      <c r="K39" s="41"/>
      <c r="L39" s="33" t="e">
        <f t="shared" si="0"/>
        <v>#DIV/0!</v>
      </c>
      <c r="M39" s="20"/>
    </row>
    <row r="40" spans="2:13" ht="12.75" hidden="1">
      <c r="B40" s="1" t="s">
        <v>327</v>
      </c>
      <c r="C40" s="1" t="s">
        <v>328</v>
      </c>
      <c r="D40" s="1" t="s">
        <v>196</v>
      </c>
      <c r="E40" s="1" t="s">
        <v>188</v>
      </c>
      <c r="F40" s="1" t="s">
        <v>189</v>
      </c>
      <c r="H40" s="38" t="s">
        <v>331</v>
      </c>
      <c r="I40" s="39" t="s">
        <v>328</v>
      </c>
      <c r="J40" s="40"/>
      <c r="K40" s="41"/>
      <c r="L40" s="33" t="e">
        <f t="shared" si="0"/>
        <v>#DIV/0!</v>
      </c>
      <c r="M40" s="20"/>
    </row>
    <row r="41" spans="1:13" s="4" customFormat="1" ht="38.25" hidden="1">
      <c r="A41" s="3"/>
      <c r="B41" s="3" t="s">
        <v>327</v>
      </c>
      <c r="C41" s="3" t="s">
        <v>328</v>
      </c>
      <c r="D41" s="3" t="s">
        <v>196</v>
      </c>
      <c r="E41" s="3" t="s">
        <v>188</v>
      </c>
      <c r="F41" s="3" t="s">
        <v>199</v>
      </c>
      <c r="H41" s="38" t="s">
        <v>408</v>
      </c>
      <c r="I41" s="39" t="s">
        <v>328</v>
      </c>
      <c r="J41" s="40"/>
      <c r="K41" s="46"/>
      <c r="L41" s="33" t="e">
        <f t="shared" si="0"/>
        <v>#DIV/0!</v>
      </c>
      <c r="M41" s="18"/>
    </row>
    <row r="42" spans="1:13" s="4" customFormat="1" ht="12.75">
      <c r="A42" s="3"/>
      <c r="B42" s="3"/>
      <c r="C42" s="3"/>
      <c r="D42" s="3"/>
      <c r="E42" s="3"/>
      <c r="F42" s="3"/>
      <c r="H42" s="38" t="s">
        <v>75</v>
      </c>
      <c r="I42" s="39" t="s">
        <v>76</v>
      </c>
      <c r="J42" s="40">
        <v>77</v>
      </c>
      <c r="K42" s="46">
        <v>136</v>
      </c>
      <c r="L42" s="33">
        <f t="shared" si="0"/>
        <v>176.62337662337663</v>
      </c>
      <c r="M42" s="18"/>
    </row>
    <row r="43" spans="1:13" s="4" customFormat="1" ht="33.75" hidden="1">
      <c r="A43" s="3"/>
      <c r="B43" s="3"/>
      <c r="C43" s="3"/>
      <c r="D43" s="3"/>
      <c r="E43" s="3"/>
      <c r="F43" s="3"/>
      <c r="H43" s="38" t="s">
        <v>315</v>
      </c>
      <c r="I43" s="39" t="s">
        <v>314</v>
      </c>
      <c r="J43" s="40"/>
      <c r="K43" s="46"/>
      <c r="L43" s="33" t="e">
        <f t="shared" si="0"/>
        <v>#DIV/0!</v>
      </c>
      <c r="M43" s="18"/>
    </row>
    <row r="44" spans="1:13" s="4" customFormat="1" ht="33.75">
      <c r="A44" s="3"/>
      <c r="B44" s="3"/>
      <c r="C44" s="3"/>
      <c r="D44" s="3"/>
      <c r="E44" s="3"/>
      <c r="F44" s="3"/>
      <c r="H44" s="38" t="s">
        <v>276</v>
      </c>
      <c r="I44" s="39" t="s">
        <v>314</v>
      </c>
      <c r="J44" s="40"/>
      <c r="K44" s="46">
        <v>-2</v>
      </c>
      <c r="L44" s="33" t="e">
        <f t="shared" si="0"/>
        <v>#DIV/0!</v>
      </c>
      <c r="M44" s="18"/>
    </row>
    <row r="45" spans="1:13" s="6" customFormat="1" ht="12.75">
      <c r="A45" s="5"/>
      <c r="B45" s="5" t="s">
        <v>333</v>
      </c>
      <c r="C45" s="5" t="s">
        <v>334</v>
      </c>
      <c r="D45" s="5" t="s">
        <v>187</v>
      </c>
      <c r="E45" s="5" t="s">
        <v>188</v>
      </c>
      <c r="F45" s="5" t="s">
        <v>189</v>
      </c>
      <c r="H45" s="43" t="s">
        <v>160</v>
      </c>
      <c r="I45" s="31" t="s">
        <v>296</v>
      </c>
      <c r="J45" s="44">
        <f>J48</f>
        <v>115</v>
      </c>
      <c r="K45" s="45">
        <f>K48</f>
        <v>148</v>
      </c>
      <c r="L45" s="33">
        <f t="shared" si="0"/>
        <v>128.69565217391303</v>
      </c>
      <c r="M45" s="22"/>
    </row>
    <row r="46" spans="2:13" ht="12.75" hidden="1">
      <c r="B46" s="1" t="s">
        <v>336</v>
      </c>
      <c r="C46" s="1" t="s">
        <v>337</v>
      </c>
      <c r="D46" s="1" t="s">
        <v>187</v>
      </c>
      <c r="E46" s="1" t="s">
        <v>188</v>
      </c>
      <c r="F46" s="1" t="s">
        <v>189</v>
      </c>
      <c r="H46" s="38" t="s">
        <v>338</v>
      </c>
      <c r="I46" s="39" t="s">
        <v>337</v>
      </c>
      <c r="J46" s="40"/>
      <c r="K46" s="41"/>
      <c r="L46" s="33" t="e">
        <f t="shared" si="0"/>
        <v>#DIV/0!</v>
      </c>
      <c r="M46" s="20"/>
    </row>
    <row r="47" spans="2:13" ht="18.75" customHeight="1" hidden="1">
      <c r="B47" s="1" t="s">
        <v>336</v>
      </c>
      <c r="C47" s="1" t="s">
        <v>337</v>
      </c>
      <c r="D47" s="1" t="s">
        <v>205</v>
      </c>
      <c r="E47" s="1" t="s">
        <v>188</v>
      </c>
      <c r="F47" s="1" t="s">
        <v>189</v>
      </c>
      <c r="H47" s="38" t="s">
        <v>340</v>
      </c>
      <c r="I47" s="39" t="s">
        <v>337</v>
      </c>
      <c r="J47" s="40"/>
      <c r="K47" s="41"/>
      <c r="L47" s="33" t="e">
        <f t="shared" si="0"/>
        <v>#DIV/0!</v>
      </c>
      <c r="M47" s="20"/>
    </row>
    <row r="48" spans="8:13" ht="30.75" customHeight="1">
      <c r="H48" s="38" t="s">
        <v>316</v>
      </c>
      <c r="I48" s="39" t="s">
        <v>265</v>
      </c>
      <c r="J48" s="40">
        <v>115</v>
      </c>
      <c r="K48" s="41">
        <v>148</v>
      </c>
      <c r="L48" s="37">
        <f t="shared" si="0"/>
        <v>128.69565217391303</v>
      </c>
      <c r="M48" s="20"/>
    </row>
    <row r="49" spans="2:13" ht="12.75" hidden="1">
      <c r="B49" s="1" t="s">
        <v>341</v>
      </c>
      <c r="C49" s="1" t="s">
        <v>342</v>
      </c>
      <c r="D49" s="1" t="s">
        <v>205</v>
      </c>
      <c r="E49" s="1" t="s">
        <v>188</v>
      </c>
      <c r="F49" s="1" t="s">
        <v>199</v>
      </c>
      <c r="H49" s="38" t="s">
        <v>343</v>
      </c>
      <c r="I49" s="39" t="s">
        <v>342</v>
      </c>
      <c r="J49" s="40"/>
      <c r="K49" s="41"/>
      <c r="L49" s="33" t="e">
        <f t="shared" si="0"/>
        <v>#DIV/0!</v>
      </c>
      <c r="M49" s="20"/>
    </row>
    <row r="50" spans="2:13" ht="12.75" hidden="1">
      <c r="B50" s="1" t="s">
        <v>345</v>
      </c>
      <c r="C50" s="1" t="s">
        <v>346</v>
      </c>
      <c r="D50" s="1" t="s">
        <v>205</v>
      </c>
      <c r="E50" s="1" t="s">
        <v>188</v>
      </c>
      <c r="F50" s="1" t="s">
        <v>199</v>
      </c>
      <c r="H50" s="38" t="s">
        <v>347</v>
      </c>
      <c r="I50" s="39" t="s">
        <v>346</v>
      </c>
      <c r="J50" s="40"/>
      <c r="K50" s="41"/>
      <c r="L50" s="33" t="e">
        <f t="shared" si="0"/>
        <v>#DIV/0!</v>
      </c>
      <c r="M50" s="20"/>
    </row>
    <row r="51" spans="2:13" ht="22.5" hidden="1">
      <c r="B51" s="1" t="s">
        <v>349</v>
      </c>
      <c r="C51" s="1" t="s">
        <v>350</v>
      </c>
      <c r="D51" s="1" t="s">
        <v>187</v>
      </c>
      <c r="E51" s="1" t="s">
        <v>188</v>
      </c>
      <c r="F51" s="1" t="s">
        <v>189</v>
      </c>
      <c r="H51" s="38" t="s">
        <v>351</v>
      </c>
      <c r="I51" s="39" t="s">
        <v>350</v>
      </c>
      <c r="J51" s="40"/>
      <c r="K51" s="41"/>
      <c r="L51" s="33" t="e">
        <f t="shared" si="0"/>
        <v>#DIV/0!</v>
      </c>
      <c r="M51" s="20"/>
    </row>
    <row r="52" spans="2:13" ht="22.5" hidden="1">
      <c r="B52" s="1" t="s">
        <v>349</v>
      </c>
      <c r="C52" s="1" t="s">
        <v>350</v>
      </c>
      <c r="D52" s="1" t="s">
        <v>205</v>
      </c>
      <c r="E52" s="1" t="s">
        <v>188</v>
      </c>
      <c r="F52" s="1" t="s">
        <v>189</v>
      </c>
      <c r="H52" s="38" t="s">
        <v>353</v>
      </c>
      <c r="I52" s="39" t="s">
        <v>350</v>
      </c>
      <c r="J52" s="40"/>
      <c r="K52" s="41"/>
      <c r="L52" s="33" t="e">
        <f t="shared" si="0"/>
        <v>#DIV/0!</v>
      </c>
      <c r="M52" s="20"/>
    </row>
    <row r="53" spans="1:13" s="4" customFormat="1" ht="38.25" hidden="1">
      <c r="A53" s="3"/>
      <c r="B53" s="3" t="s">
        <v>349</v>
      </c>
      <c r="C53" s="3" t="s">
        <v>350</v>
      </c>
      <c r="D53" s="3" t="s">
        <v>205</v>
      </c>
      <c r="E53" s="3" t="s">
        <v>188</v>
      </c>
      <c r="F53" s="3" t="s">
        <v>199</v>
      </c>
      <c r="H53" s="38" t="s">
        <v>409</v>
      </c>
      <c r="I53" s="39" t="s">
        <v>350</v>
      </c>
      <c r="J53" s="40"/>
      <c r="K53" s="46"/>
      <c r="L53" s="33" t="e">
        <f t="shared" si="0"/>
        <v>#DIV/0!</v>
      </c>
      <c r="M53" s="18"/>
    </row>
    <row r="54" spans="2:13" ht="12.75" hidden="1">
      <c r="B54" s="1" t="s">
        <v>356</v>
      </c>
      <c r="C54" s="1" t="s">
        <v>357</v>
      </c>
      <c r="D54" s="1" t="s">
        <v>187</v>
      </c>
      <c r="E54" s="1" t="s">
        <v>188</v>
      </c>
      <c r="F54" s="1" t="s">
        <v>189</v>
      </c>
      <c r="H54" s="38" t="s">
        <v>358</v>
      </c>
      <c r="I54" s="39" t="s">
        <v>357</v>
      </c>
      <c r="J54" s="40"/>
      <c r="K54" s="41"/>
      <c r="L54" s="33" t="e">
        <f t="shared" si="0"/>
        <v>#DIV/0!</v>
      </c>
      <c r="M54" s="20"/>
    </row>
    <row r="55" spans="2:13" ht="12.75" hidden="1">
      <c r="B55" s="1" t="s">
        <v>356</v>
      </c>
      <c r="C55" s="1" t="s">
        <v>357</v>
      </c>
      <c r="D55" s="1" t="s">
        <v>205</v>
      </c>
      <c r="E55" s="1" t="s">
        <v>188</v>
      </c>
      <c r="F55" s="1" t="s">
        <v>189</v>
      </c>
      <c r="H55" s="38" t="s">
        <v>360</v>
      </c>
      <c r="I55" s="39" t="s">
        <v>357</v>
      </c>
      <c r="J55" s="40"/>
      <c r="K55" s="41"/>
      <c r="L55" s="33" t="e">
        <f t="shared" si="0"/>
        <v>#DIV/0!</v>
      </c>
      <c r="M55" s="20"/>
    </row>
    <row r="56" spans="1:13" s="4" customFormat="1" ht="38.25" hidden="1">
      <c r="A56" s="3"/>
      <c r="B56" s="3" t="s">
        <v>356</v>
      </c>
      <c r="C56" s="3" t="s">
        <v>357</v>
      </c>
      <c r="D56" s="3" t="s">
        <v>205</v>
      </c>
      <c r="E56" s="3" t="s">
        <v>188</v>
      </c>
      <c r="F56" s="3" t="s">
        <v>199</v>
      </c>
      <c r="H56" s="38" t="s">
        <v>410</v>
      </c>
      <c r="I56" s="39" t="s">
        <v>357</v>
      </c>
      <c r="J56" s="40"/>
      <c r="K56" s="46"/>
      <c r="L56" s="33" t="e">
        <f t="shared" si="0"/>
        <v>#DIV/0!</v>
      </c>
      <c r="M56" s="18"/>
    </row>
    <row r="57" spans="2:13" ht="12.75" hidden="1">
      <c r="B57" s="1" t="s">
        <v>356</v>
      </c>
      <c r="C57" s="1" t="s">
        <v>357</v>
      </c>
      <c r="D57" s="1" t="s">
        <v>196</v>
      </c>
      <c r="E57" s="1" t="s">
        <v>188</v>
      </c>
      <c r="F57" s="1" t="s">
        <v>189</v>
      </c>
      <c r="H57" s="38" t="s">
        <v>361</v>
      </c>
      <c r="I57" s="39" t="s">
        <v>357</v>
      </c>
      <c r="J57" s="40"/>
      <c r="K57" s="41"/>
      <c r="L57" s="33" t="e">
        <f t="shared" si="0"/>
        <v>#DIV/0!</v>
      </c>
      <c r="M57" s="20"/>
    </row>
    <row r="58" spans="1:13" s="4" customFormat="1" ht="38.25" hidden="1">
      <c r="A58" s="3"/>
      <c r="B58" s="3" t="s">
        <v>356</v>
      </c>
      <c r="C58" s="3" t="s">
        <v>357</v>
      </c>
      <c r="D58" s="3" t="s">
        <v>196</v>
      </c>
      <c r="E58" s="3" t="s">
        <v>188</v>
      </c>
      <c r="F58" s="3" t="s">
        <v>199</v>
      </c>
      <c r="H58" s="38" t="s">
        <v>411</v>
      </c>
      <c r="I58" s="39" t="s">
        <v>357</v>
      </c>
      <c r="J58" s="40"/>
      <c r="K58" s="46"/>
      <c r="L58" s="33" t="e">
        <f t="shared" si="0"/>
        <v>#DIV/0!</v>
      </c>
      <c r="M58" s="18"/>
    </row>
    <row r="59" spans="2:13" ht="22.5" hidden="1">
      <c r="B59" s="1" t="s">
        <v>364</v>
      </c>
      <c r="C59" s="1" t="s">
        <v>378</v>
      </c>
      <c r="D59" s="1" t="s">
        <v>187</v>
      </c>
      <c r="E59" s="1" t="s">
        <v>188</v>
      </c>
      <c r="F59" s="1" t="s">
        <v>189</v>
      </c>
      <c r="H59" s="38" t="s">
        <v>379</v>
      </c>
      <c r="I59" s="39" t="s">
        <v>378</v>
      </c>
      <c r="J59" s="47"/>
      <c r="K59" s="41"/>
      <c r="L59" s="33" t="e">
        <f t="shared" si="0"/>
        <v>#DIV/0!</v>
      </c>
      <c r="M59" s="20"/>
    </row>
    <row r="60" spans="2:13" ht="22.5" hidden="1">
      <c r="B60" s="1" t="s">
        <v>364</v>
      </c>
      <c r="C60" s="1" t="s">
        <v>378</v>
      </c>
      <c r="D60" s="1" t="s">
        <v>196</v>
      </c>
      <c r="E60" s="1" t="s">
        <v>188</v>
      </c>
      <c r="F60" s="1" t="s">
        <v>189</v>
      </c>
      <c r="H60" s="38" t="s">
        <v>381</v>
      </c>
      <c r="I60" s="39" t="s">
        <v>378</v>
      </c>
      <c r="J60" s="47"/>
      <c r="K60" s="41"/>
      <c r="L60" s="33" t="e">
        <f t="shared" si="0"/>
        <v>#DIV/0!</v>
      </c>
      <c r="M60" s="20"/>
    </row>
    <row r="61" spans="1:13" s="4" customFormat="1" ht="38.25" hidden="1">
      <c r="A61" s="3"/>
      <c r="B61" s="3" t="s">
        <v>364</v>
      </c>
      <c r="C61" s="3" t="s">
        <v>378</v>
      </c>
      <c r="D61" s="3" t="s">
        <v>196</v>
      </c>
      <c r="E61" s="3" t="s">
        <v>188</v>
      </c>
      <c r="F61" s="3" t="s">
        <v>199</v>
      </c>
      <c r="H61" s="38" t="s">
        <v>163</v>
      </c>
      <c r="I61" s="39" t="s">
        <v>378</v>
      </c>
      <c r="J61" s="47"/>
      <c r="K61" s="46"/>
      <c r="L61" s="33" t="e">
        <f t="shared" si="0"/>
        <v>#DIV/0!</v>
      </c>
      <c r="M61" s="18"/>
    </row>
    <row r="62" spans="1:13" s="6" customFormat="1" ht="31.5" customHeight="1">
      <c r="A62" s="5"/>
      <c r="B62" s="5" t="s">
        <v>383</v>
      </c>
      <c r="C62" s="5" t="s">
        <v>384</v>
      </c>
      <c r="D62" s="5" t="s">
        <v>187</v>
      </c>
      <c r="E62" s="5" t="s">
        <v>188</v>
      </c>
      <c r="F62" s="5" t="s">
        <v>189</v>
      </c>
      <c r="H62" s="43" t="s">
        <v>385</v>
      </c>
      <c r="I62" s="31" t="s">
        <v>301</v>
      </c>
      <c r="J62" s="44">
        <f>J66+J67+J68</f>
        <v>370</v>
      </c>
      <c r="K62" s="44">
        <f>K66+K67+K68</f>
        <v>398</v>
      </c>
      <c r="L62" s="37">
        <f t="shared" si="0"/>
        <v>107.56756756756755</v>
      </c>
      <c r="M62" s="22"/>
    </row>
    <row r="63" spans="2:13" ht="33.75" hidden="1">
      <c r="B63" s="1" t="s">
        <v>387</v>
      </c>
      <c r="C63" s="1" t="s">
        <v>388</v>
      </c>
      <c r="D63" s="1" t="s">
        <v>187</v>
      </c>
      <c r="E63" s="1" t="s">
        <v>188</v>
      </c>
      <c r="F63" s="1" t="s">
        <v>189</v>
      </c>
      <c r="H63" s="38" t="s">
        <v>389</v>
      </c>
      <c r="I63" s="39" t="s">
        <v>388</v>
      </c>
      <c r="J63" s="40"/>
      <c r="K63" s="41"/>
      <c r="L63" s="33" t="e">
        <f t="shared" si="0"/>
        <v>#DIV/0!</v>
      </c>
      <c r="M63" s="20"/>
    </row>
    <row r="64" spans="2:13" ht="33.75" hidden="1">
      <c r="B64" s="1" t="s">
        <v>387</v>
      </c>
      <c r="C64" s="1" t="s">
        <v>388</v>
      </c>
      <c r="D64" s="1" t="s">
        <v>196</v>
      </c>
      <c r="E64" s="1" t="s">
        <v>188</v>
      </c>
      <c r="F64" s="1" t="s">
        <v>189</v>
      </c>
      <c r="H64" s="38" t="s">
        <v>391</v>
      </c>
      <c r="I64" s="39" t="s">
        <v>388</v>
      </c>
      <c r="J64" s="40"/>
      <c r="K64" s="41"/>
      <c r="L64" s="33" t="e">
        <f t="shared" si="0"/>
        <v>#DIV/0!</v>
      </c>
      <c r="M64" s="20"/>
    </row>
    <row r="65" spans="1:13" s="4" customFormat="1" ht="38.25" hidden="1">
      <c r="A65" s="3"/>
      <c r="B65" s="3" t="s">
        <v>387</v>
      </c>
      <c r="C65" s="3" t="s">
        <v>388</v>
      </c>
      <c r="D65" s="3" t="s">
        <v>196</v>
      </c>
      <c r="E65" s="3" t="s">
        <v>188</v>
      </c>
      <c r="F65" s="3" t="s">
        <v>396</v>
      </c>
      <c r="H65" s="38" t="s">
        <v>402</v>
      </c>
      <c r="I65" s="39" t="s">
        <v>388</v>
      </c>
      <c r="J65" s="40"/>
      <c r="K65" s="46"/>
      <c r="L65" s="33" t="e">
        <f t="shared" si="0"/>
        <v>#DIV/0!</v>
      </c>
      <c r="M65" s="18"/>
    </row>
    <row r="66" spans="1:13" s="4" customFormat="1" ht="12.75">
      <c r="A66" s="3"/>
      <c r="B66" s="3"/>
      <c r="C66" s="3"/>
      <c r="D66" s="3"/>
      <c r="E66" s="3"/>
      <c r="F66" s="3"/>
      <c r="H66" s="38" t="s">
        <v>317</v>
      </c>
      <c r="I66" s="39" t="s">
        <v>153</v>
      </c>
      <c r="J66" s="40">
        <v>100</v>
      </c>
      <c r="K66" s="46">
        <v>230</v>
      </c>
      <c r="L66" s="33">
        <f t="shared" si="0"/>
        <v>229.99999999999997</v>
      </c>
      <c r="M66" s="18"/>
    </row>
    <row r="67" spans="1:13" s="4" customFormat="1" ht="22.5">
      <c r="A67" s="3"/>
      <c r="B67" s="3"/>
      <c r="C67" s="3"/>
      <c r="D67" s="3"/>
      <c r="E67" s="3"/>
      <c r="F67" s="3"/>
      <c r="H67" s="38" t="s">
        <v>277</v>
      </c>
      <c r="I67" s="39" t="s">
        <v>278</v>
      </c>
      <c r="J67" s="40"/>
      <c r="K67" s="46">
        <v>38</v>
      </c>
      <c r="L67" s="33"/>
      <c r="M67" s="18"/>
    </row>
    <row r="68" spans="1:13" s="4" customFormat="1" ht="39" customHeight="1">
      <c r="A68" s="3"/>
      <c r="B68" s="3"/>
      <c r="C68" s="3"/>
      <c r="D68" s="3"/>
      <c r="E68" s="3"/>
      <c r="F68" s="3"/>
      <c r="H68" s="38" t="s">
        <v>318</v>
      </c>
      <c r="I68" s="39" t="s">
        <v>96</v>
      </c>
      <c r="J68" s="40">
        <v>270</v>
      </c>
      <c r="K68" s="47">
        <v>130</v>
      </c>
      <c r="L68" s="37">
        <f t="shared" si="0"/>
        <v>48.148148148148145</v>
      </c>
      <c r="M68" s="18"/>
    </row>
    <row r="69" spans="2:13" ht="12.75" hidden="1">
      <c r="B69" s="1" t="s">
        <v>422</v>
      </c>
      <c r="C69" s="1" t="s">
        <v>423</v>
      </c>
      <c r="D69" s="1" t="s">
        <v>187</v>
      </c>
      <c r="E69" s="1" t="s">
        <v>188</v>
      </c>
      <c r="F69" s="1" t="s">
        <v>189</v>
      </c>
      <c r="H69" s="38" t="s">
        <v>424</v>
      </c>
      <c r="I69" s="39" t="s">
        <v>423</v>
      </c>
      <c r="J69" s="40"/>
      <c r="K69" s="47"/>
      <c r="L69" s="33" t="e">
        <f t="shared" si="0"/>
        <v>#DIV/0!</v>
      </c>
      <c r="M69" s="20"/>
    </row>
    <row r="70" spans="2:13" ht="12.75" hidden="1">
      <c r="B70" s="1" t="s">
        <v>422</v>
      </c>
      <c r="C70" s="1" t="s">
        <v>423</v>
      </c>
      <c r="D70" s="1" t="s">
        <v>205</v>
      </c>
      <c r="E70" s="1" t="s">
        <v>188</v>
      </c>
      <c r="F70" s="1" t="s">
        <v>189</v>
      </c>
      <c r="H70" s="38" t="s">
        <v>426</v>
      </c>
      <c r="I70" s="39" t="s">
        <v>423</v>
      </c>
      <c r="J70" s="40"/>
      <c r="K70" s="47"/>
      <c r="L70" s="33" t="e">
        <f t="shared" si="0"/>
        <v>#DIV/0!</v>
      </c>
      <c r="M70" s="20"/>
    </row>
    <row r="71" spans="8:13" ht="21">
      <c r="H71" s="43" t="s">
        <v>234</v>
      </c>
      <c r="I71" s="31" t="s">
        <v>10</v>
      </c>
      <c r="J71" s="44">
        <f>J72</f>
        <v>76</v>
      </c>
      <c r="K71" s="48">
        <f>K72</f>
        <v>94</v>
      </c>
      <c r="L71" s="33">
        <f aca="true" t="shared" si="1" ref="L71:L115">K71/J71*100</f>
        <v>123.6842105263158</v>
      </c>
      <c r="M71" s="20"/>
    </row>
    <row r="72" spans="2:13" ht="15.75" customHeight="1">
      <c r="B72" s="1" t="s">
        <v>422</v>
      </c>
      <c r="C72" s="1" t="s">
        <v>423</v>
      </c>
      <c r="D72" s="1" t="s">
        <v>205</v>
      </c>
      <c r="E72" s="1" t="s">
        <v>188</v>
      </c>
      <c r="F72" s="1" t="s">
        <v>396</v>
      </c>
      <c r="H72" s="38" t="s">
        <v>427</v>
      </c>
      <c r="I72" s="39" t="s">
        <v>233</v>
      </c>
      <c r="J72" s="40">
        <v>76</v>
      </c>
      <c r="K72" s="47">
        <v>94</v>
      </c>
      <c r="L72" s="33">
        <f t="shared" si="1"/>
        <v>123.6842105263158</v>
      </c>
      <c r="M72" s="20"/>
    </row>
    <row r="73" spans="2:13" ht="12.75" hidden="1">
      <c r="B73" s="1" t="s">
        <v>428</v>
      </c>
      <c r="C73" s="1" t="s">
        <v>429</v>
      </c>
      <c r="D73" s="1" t="s">
        <v>187</v>
      </c>
      <c r="E73" s="1" t="s">
        <v>188</v>
      </c>
      <c r="F73" s="1" t="s">
        <v>189</v>
      </c>
      <c r="H73" s="38" t="s">
        <v>430</v>
      </c>
      <c r="I73" s="39" t="s">
        <v>429</v>
      </c>
      <c r="J73" s="40"/>
      <c r="K73" s="47"/>
      <c r="L73" s="33" t="e">
        <f t="shared" si="1"/>
        <v>#DIV/0!</v>
      </c>
      <c r="M73" s="20"/>
    </row>
    <row r="74" spans="2:13" ht="12.75" hidden="1">
      <c r="B74" s="1" t="s">
        <v>428</v>
      </c>
      <c r="C74" s="1" t="s">
        <v>429</v>
      </c>
      <c r="D74" s="1" t="s">
        <v>205</v>
      </c>
      <c r="E74" s="1" t="s">
        <v>188</v>
      </c>
      <c r="F74" s="1" t="s">
        <v>189</v>
      </c>
      <c r="H74" s="38" t="s">
        <v>432</v>
      </c>
      <c r="I74" s="39" t="s">
        <v>429</v>
      </c>
      <c r="J74" s="40"/>
      <c r="K74" s="47"/>
      <c r="L74" s="33" t="e">
        <f t="shared" si="1"/>
        <v>#DIV/0!</v>
      </c>
      <c r="M74" s="20"/>
    </row>
    <row r="75" spans="2:13" ht="22.5" hidden="1">
      <c r="B75" s="1" t="s">
        <v>433</v>
      </c>
      <c r="C75" s="1" t="s">
        <v>434</v>
      </c>
      <c r="D75" s="1" t="s">
        <v>205</v>
      </c>
      <c r="E75" s="1" t="s">
        <v>188</v>
      </c>
      <c r="F75" s="1" t="s">
        <v>396</v>
      </c>
      <c r="H75" s="38" t="s">
        <v>435</v>
      </c>
      <c r="I75" s="39" t="s">
        <v>434</v>
      </c>
      <c r="J75" s="40"/>
      <c r="K75" s="47"/>
      <c r="L75" s="33" t="e">
        <f t="shared" si="1"/>
        <v>#DIV/0!</v>
      </c>
      <c r="M75" s="20"/>
    </row>
    <row r="76" spans="2:13" ht="12.75" hidden="1">
      <c r="B76" s="1" t="s">
        <v>437</v>
      </c>
      <c r="C76" s="1" t="s">
        <v>438</v>
      </c>
      <c r="D76" s="1" t="s">
        <v>187</v>
      </c>
      <c r="E76" s="1" t="s">
        <v>188</v>
      </c>
      <c r="F76" s="1" t="s">
        <v>189</v>
      </c>
      <c r="H76" s="38" t="s">
        <v>439</v>
      </c>
      <c r="I76" s="39" t="s">
        <v>438</v>
      </c>
      <c r="J76" s="40"/>
      <c r="K76" s="47"/>
      <c r="L76" s="33" t="e">
        <f t="shared" si="1"/>
        <v>#DIV/0!</v>
      </c>
      <c r="M76" s="20"/>
    </row>
    <row r="77" spans="2:13" ht="12.75" hidden="1">
      <c r="B77" s="1" t="s">
        <v>437</v>
      </c>
      <c r="C77" s="1" t="s">
        <v>438</v>
      </c>
      <c r="D77" s="1" t="s">
        <v>196</v>
      </c>
      <c r="E77" s="1" t="s">
        <v>188</v>
      </c>
      <c r="F77" s="1" t="s">
        <v>189</v>
      </c>
      <c r="H77" s="38" t="s">
        <v>441</v>
      </c>
      <c r="I77" s="39" t="s">
        <v>438</v>
      </c>
      <c r="J77" s="40"/>
      <c r="K77" s="47"/>
      <c r="L77" s="33" t="e">
        <f t="shared" si="1"/>
        <v>#DIV/0!</v>
      </c>
      <c r="M77" s="20"/>
    </row>
    <row r="78" spans="1:13" s="4" customFormat="1" ht="38.25" hidden="1">
      <c r="A78" s="3"/>
      <c r="B78" s="3" t="s">
        <v>437</v>
      </c>
      <c r="C78" s="3" t="s">
        <v>438</v>
      </c>
      <c r="D78" s="3" t="s">
        <v>196</v>
      </c>
      <c r="E78" s="3" t="s">
        <v>188</v>
      </c>
      <c r="F78" s="3" t="s">
        <v>396</v>
      </c>
      <c r="H78" s="38" t="s">
        <v>164</v>
      </c>
      <c r="I78" s="39" t="s">
        <v>438</v>
      </c>
      <c r="J78" s="40"/>
      <c r="K78" s="47"/>
      <c r="L78" s="33" t="e">
        <f t="shared" si="1"/>
        <v>#DIV/0!</v>
      </c>
      <c r="M78" s="18"/>
    </row>
    <row r="79" spans="2:13" ht="22.5" hidden="1">
      <c r="B79" s="1" t="s">
        <v>442</v>
      </c>
      <c r="C79" s="1" t="s">
        <v>443</v>
      </c>
      <c r="D79" s="1" t="s">
        <v>196</v>
      </c>
      <c r="E79" s="1" t="s">
        <v>188</v>
      </c>
      <c r="F79" s="1" t="s">
        <v>396</v>
      </c>
      <c r="H79" s="38" t="s">
        <v>444</v>
      </c>
      <c r="I79" s="39" t="s">
        <v>443</v>
      </c>
      <c r="J79" s="40"/>
      <c r="K79" s="47"/>
      <c r="L79" s="33" t="e">
        <f t="shared" si="1"/>
        <v>#DIV/0!</v>
      </c>
      <c r="M79" s="20"/>
    </row>
    <row r="80" spans="2:13" ht="33.75" hidden="1">
      <c r="B80" s="1" t="s">
        <v>446</v>
      </c>
      <c r="C80" s="1" t="s">
        <v>0</v>
      </c>
      <c r="D80" s="1" t="s">
        <v>196</v>
      </c>
      <c r="E80" s="1" t="s">
        <v>188</v>
      </c>
      <c r="F80" s="1" t="s">
        <v>396</v>
      </c>
      <c r="H80" s="38" t="s">
        <v>1</v>
      </c>
      <c r="I80" s="39" t="s">
        <v>0</v>
      </c>
      <c r="J80" s="40"/>
      <c r="K80" s="47"/>
      <c r="L80" s="33" t="e">
        <f t="shared" si="1"/>
        <v>#DIV/0!</v>
      </c>
      <c r="M80" s="20"/>
    </row>
    <row r="81" spans="2:13" ht="22.5" hidden="1">
      <c r="B81" s="1" t="s">
        <v>3</v>
      </c>
      <c r="C81" s="1" t="s">
        <v>4</v>
      </c>
      <c r="D81" s="1" t="s">
        <v>196</v>
      </c>
      <c r="E81" s="1" t="s">
        <v>188</v>
      </c>
      <c r="F81" s="1" t="s">
        <v>396</v>
      </c>
      <c r="H81" s="38" t="s">
        <v>5</v>
      </c>
      <c r="I81" s="39" t="s">
        <v>4</v>
      </c>
      <c r="J81" s="40"/>
      <c r="K81" s="47"/>
      <c r="L81" s="33" t="e">
        <f t="shared" si="1"/>
        <v>#DIV/0!</v>
      </c>
      <c r="M81" s="20"/>
    </row>
    <row r="82" spans="2:13" ht="12.75" hidden="1">
      <c r="B82" s="1" t="s">
        <v>8</v>
      </c>
      <c r="C82" s="1" t="s">
        <v>34</v>
      </c>
      <c r="D82" s="1" t="s">
        <v>187</v>
      </c>
      <c r="E82" s="1" t="s">
        <v>188</v>
      </c>
      <c r="F82" s="1" t="s">
        <v>189</v>
      </c>
      <c r="H82" s="38" t="s">
        <v>35</v>
      </c>
      <c r="I82" s="39" t="s">
        <v>34</v>
      </c>
      <c r="J82" s="40"/>
      <c r="K82" s="47"/>
      <c r="L82" s="33" t="e">
        <f t="shared" si="1"/>
        <v>#DIV/0!</v>
      </c>
      <c r="M82" s="20"/>
    </row>
    <row r="83" spans="2:13" ht="12.75" hidden="1">
      <c r="B83" s="1" t="s">
        <v>8</v>
      </c>
      <c r="C83" s="1" t="s">
        <v>34</v>
      </c>
      <c r="D83" s="1" t="s">
        <v>205</v>
      </c>
      <c r="E83" s="1" t="s">
        <v>188</v>
      </c>
      <c r="F83" s="1" t="s">
        <v>189</v>
      </c>
      <c r="H83" s="38" t="s">
        <v>37</v>
      </c>
      <c r="I83" s="39" t="s">
        <v>34</v>
      </c>
      <c r="J83" s="40"/>
      <c r="K83" s="47"/>
      <c r="L83" s="33" t="e">
        <f t="shared" si="1"/>
        <v>#DIV/0!</v>
      </c>
      <c r="M83" s="20"/>
    </row>
    <row r="84" spans="1:13" s="4" customFormat="1" ht="38.25" hidden="1">
      <c r="A84" s="3"/>
      <c r="B84" s="3" t="s">
        <v>8</v>
      </c>
      <c r="C84" s="3" t="s">
        <v>34</v>
      </c>
      <c r="D84" s="3" t="s">
        <v>205</v>
      </c>
      <c r="E84" s="3" t="s">
        <v>188</v>
      </c>
      <c r="F84" s="3" t="s">
        <v>38</v>
      </c>
      <c r="H84" s="38" t="s">
        <v>165</v>
      </c>
      <c r="I84" s="39" t="s">
        <v>34</v>
      </c>
      <c r="J84" s="40"/>
      <c r="K84" s="47"/>
      <c r="L84" s="33" t="e">
        <f t="shared" si="1"/>
        <v>#DIV/0!</v>
      </c>
      <c r="M84" s="18"/>
    </row>
    <row r="85" spans="2:13" ht="22.5" hidden="1">
      <c r="B85" s="1" t="s">
        <v>41</v>
      </c>
      <c r="C85" s="1" t="s">
        <v>42</v>
      </c>
      <c r="D85" s="1" t="s">
        <v>187</v>
      </c>
      <c r="E85" s="1" t="s">
        <v>188</v>
      </c>
      <c r="F85" s="1" t="s">
        <v>189</v>
      </c>
      <c r="H85" s="38" t="s">
        <v>43</v>
      </c>
      <c r="I85" s="39" t="s">
        <v>42</v>
      </c>
      <c r="J85" s="40"/>
      <c r="K85" s="47"/>
      <c r="L85" s="33" t="e">
        <f t="shared" si="1"/>
        <v>#DIV/0!</v>
      </c>
      <c r="M85" s="20"/>
    </row>
    <row r="86" spans="2:13" ht="22.5" hidden="1">
      <c r="B86" s="1" t="s">
        <v>41</v>
      </c>
      <c r="C86" s="1" t="s">
        <v>42</v>
      </c>
      <c r="D86" s="1" t="s">
        <v>196</v>
      </c>
      <c r="E86" s="1" t="s">
        <v>188</v>
      </c>
      <c r="F86" s="1" t="s">
        <v>189</v>
      </c>
      <c r="H86" s="38" t="s">
        <v>45</v>
      </c>
      <c r="I86" s="39" t="s">
        <v>42</v>
      </c>
      <c r="J86" s="40"/>
      <c r="K86" s="47"/>
      <c r="L86" s="33" t="e">
        <f t="shared" si="1"/>
        <v>#DIV/0!</v>
      </c>
      <c r="M86" s="20"/>
    </row>
    <row r="87" spans="1:13" s="4" customFormat="1" ht="38.25" hidden="1">
      <c r="A87" s="3"/>
      <c r="B87" s="3" t="s">
        <v>41</v>
      </c>
      <c r="C87" s="3" t="s">
        <v>42</v>
      </c>
      <c r="D87" s="3" t="s">
        <v>196</v>
      </c>
      <c r="E87" s="3" t="s">
        <v>188</v>
      </c>
      <c r="F87" s="3" t="s">
        <v>38</v>
      </c>
      <c r="H87" s="38" t="s">
        <v>166</v>
      </c>
      <c r="I87" s="39" t="s">
        <v>42</v>
      </c>
      <c r="J87" s="40"/>
      <c r="K87" s="47"/>
      <c r="L87" s="33" t="e">
        <f t="shared" si="1"/>
        <v>#DIV/0!</v>
      </c>
      <c r="M87" s="18"/>
    </row>
    <row r="88" spans="2:13" ht="22.5" hidden="1">
      <c r="B88" s="1" t="s">
        <v>48</v>
      </c>
      <c r="C88" s="1" t="s">
        <v>49</v>
      </c>
      <c r="D88" s="1" t="s">
        <v>187</v>
      </c>
      <c r="E88" s="1" t="s">
        <v>188</v>
      </c>
      <c r="F88" s="1" t="s">
        <v>189</v>
      </c>
      <c r="H88" s="38" t="s">
        <v>50</v>
      </c>
      <c r="I88" s="39" t="s">
        <v>49</v>
      </c>
      <c r="J88" s="40"/>
      <c r="K88" s="47"/>
      <c r="L88" s="33" t="e">
        <f t="shared" si="1"/>
        <v>#DIV/0!</v>
      </c>
      <c r="M88" s="20"/>
    </row>
    <row r="89" spans="2:13" ht="22.5" hidden="1">
      <c r="B89" s="1" t="s">
        <v>48</v>
      </c>
      <c r="C89" s="1" t="s">
        <v>49</v>
      </c>
      <c r="D89" s="1" t="s">
        <v>196</v>
      </c>
      <c r="E89" s="1" t="s">
        <v>188</v>
      </c>
      <c r="F89" s="1" t="s">
        <v>189</v>
      </c>
      <c r="H89" s="38" t="s">
        <v>52</v>
      </c>
      <c r="I89" s="39" t="s">
        <v>49</v>
      </c>
      <c r="J89" s="40"/>
      <c r="K89" s="47"/>
      <c r="L89" s="33" t="e">
        <f t="shared" si="1"/>
        <v>#DIV/0!</v>
      </c>
      <c r="M89" s="20"/>
    </row>
    <row r="90" spans="1:13" s="4" customFormat="1" ht="38.25" hidden="1">
      <c r="A90" s="3"/>
      <c r="B90" s="3" t="s">
        <v>48</v>
      </c>
      <c r="C90" s="3" t="s">
        <v>49</v>
      </c>
      <c r="D90" s="3" t="s">
        <v>196</v>
      </c>
      <c r="E90" s="3" t="s">
        <v>188</v>
      </c>
      <c r="F90" s="3" t="s">
        <v>53</v>
      </c>
      <c r="H90" s="38" t="s">
        <v>167</v>
      </c>
      <c r="I90" s="39" t="s">
        <v>49</v>
      </c>
      <c r="J90" s="40"/>
      <c r="K90" s="47"/>
      <c r="L90" s="33" t="e">
        <f t="shared" si="1"/>
        <v>#DIV/0!</v>
      </c>
      <c r="M90" s="18"/>
    </row>
    <row r="91" spans="1:13" s="4" customFormat="1" ht="38.25" hidden="1">
      <c r="A91" s="3"/>
      <c r="B91" s="3" t="s">
        <v>48</v>
      </c>
      <c r="C91" s="3" t="s">
        <v>49</v>
      </c>
      <c r="D91" s="3" t="s">
        <v>196</v>
      </c>
      <c r="E91" s="3" t="s">
        <v>188</v>
      </c>
      <c r="F91" s="3" t="s">
        <v>56</v>
      </c>
      <c r="H91" s="38" t="s">
        <v>168</v>
      </c>
      <c r="I91" s="39" t="s">
        <v>49</v>
      </c>
      <c r="J91" s="40"/>
      <c r="K91" s="47"/>
      <c r="L91" s="33" t="e">
        <f t="shared" si="1"/>
        <v>#DIV/0!</v>
      </c>
      <c r="M91" s="18"/>
    </row>
    <row r="92" spans="2:13" ht="22.5" hidden="1">
      <c r="B92" s="1" t="s">
        <v>59</v>
      </c>
      <c r="C92" s="1" t="s">
        <v>67</v>
      </c>
      <c r="D92" s="1" t="s">
        <v>187</v>
      </c>
      <c r="E92" s="1" t="s">
        <v>188</v>
      </c>
      <c r="F92" s="1" t="s">
        <v>189</v>
      </c>
      <c r="H92" s="38" t="s">
        <v>68</v>
      </c>
      <c r="I92" s="39" t="s">
        <v>67</v>
      </c>
      <c r="J92" s="40"/>
      <c r="K92" s="47"/>
      <c r="L92" s="33" t="e">
        <f t="shared" si="1"/>
        <v>#DIV/0!</v>
      </c>
      <c r="M92" s="20"/>
    </row>
    <row r="93" spans="2:13" ht="22.5" hidden="1">
      <c r="B93" s="1" t="s">
        <v>59</v>
      </c>
      <c r="C93" s="1" t="s">
        <v>67</v>
      </c>
      <c r="D93" s="1" t="s">
        <v>196</v>
      </c>
      <c r="E93" s="1" t="s">
        <v>188</v>
      </c>
      <c r="F93" s="1" t="s">
        <v>189</v>
      </c>
      <c r="H93" s="38" t="s">
        <v>70</v>
      </c>
      <c r="I93" s="39" t="s">
        <v>67</v>
      </c>
      <c r="J93" s="40"/>
      <c r="K93" s="47"/>
      <c r="L93" s="33" t="e">
        <f t="shared" si="1"/>
        <v>#DIV/0!</v>
      </c>
      <c r="M93" s="20"/>
    </row>
    <row r="94" spans="1:13" s="4" customFormat="1" ht="38.25" hidden="1">
      <c r="A94" s="3"/>
      <c r="B94" s="3" t="s">
        <v>59</v>
      </c>
      <c r="C94" s="3" t="s">
        <v>67</v>
      </c>
      <c r="D94" s="3" t="s">
        <v>196</v>
      </c>
      <c r="E94" s="3" t="s">
        <v>169</v>
      </c>
      <c r="F94" s="3" t="s">
        <v>189</v>
      </c>
      <c r="H94" s="38" t="s">
        <v>170</v>
      </c>
      <c r="I94" s="39" t="s">
        <v>67</v>
      </c>
      <c r="J94" s="40"/>
      <c r="K94" s="47"/>
      <c r="L94" s="33" t="e">
        <f t="shared" si="1"/>
        <v>#DIV/0!</v>
      </c>
      <c r="M94" s="18"/>
    </row>
    <row r="95" spans="1:13" s="4" customFormat="1" ht="38.25" hidden="1">
      <c r="A95" s="3"/>
      <c r="B95" s="3" t="s">
        <v>59</v>
      </c>
      <c r="C95" s="3" t="s">
        <v>67</v>
      </c>
      <c r="D95" s="3" t="s">
        <v>196</v>
      </c>
      <c r="E95" s="3" t="s">
        <v>169</v>
      </c>
      <c r="F95" s="3" t="s">
        <v>71</v>
      </c>
      <c r="H95" s="38" t="s">
        <v>171</v>
      </c>
      <c r="I95" s="39" t="s">
        <v>67</v>
      </c>
      <c r="J95" s="40"/>
      <c r="K95" s="47"/>
      <c r="L95" s="33" t="e">
        <f t="shared" si="1"/>
        <v>#DIV/0!</v>
      </c>
      <c r="M95" s="18"/>
    </row>
    <row r="96" spans="1:13" s="4" customFormat="1" ht="31.5">
      <c r="A96" s="3"/>
      <c r="B96" s="3"/>
      <c r="C96" s="3"/>
      <c r="D96" s="3"/>
      <c r="E96" s="3"/>
      <c r="F96" s="3"/>
      <c r="H96" s="43" t="s">
        <v>78</v>
      </c>
      <c r="I96" s="74" t="s">
        <v>77</v>
      </c>
      <c r="J96" s="44">
        <f>J97</f>
        <v>3322</v>
      </c>
      <c r="K96" s="44">
        <f>K97</f>
        <v>2294</v>
      </c>
      <c r="L96" s="33">
        <f t="shared" si="1"/>
        <v>69.05478627332931</v>
      </c>
      <c r="M96" s="18"/>
    </row>
    <row r="97" spans="1:13" s="4" customFormat="1" ht="12.75">
      <c r="A97" s="3"/>
      <c r="B97" s="3"/>
      <c r="C97" s="3"/>
      <c r="D97" s="3"/>
      <c r="E97" s="3"/>
      <c r="F97" s="3"/>
      <c r="H97" s="38" t="s">
        <v>319</v>
      </c>
      <c r="I97" s="39" t="s">
        <v>320</v>
      </c>
      <c r="J97" s="40">
        <v>3322</v>
      </c>
      <c r="K97" s="47">
        <v>2294</v>
      </c>
      <c r="L97" s="37">
        <f t="shared" si="1"/>
        <v>69.05478627332931</v>
      </c>
      <c r="M97" s="18"/>
    </row>
    <row r="98" spans="1:13" s="4" customFormat="1" ht="21">
      <c r="A98" s="3"/>
      <c r="B98" s="3"/>
      <c r="C98" s="3"/>
      <c r="D98" s="3"/>
      <c r="E98" s="3"/>
      <c r="F98" s="3"/>
      <c r="H98" s="43" t="s">
        <v>97</v>
      </c>
      <c r="I98" s="31" t="s">
        <v>98</v>
      </c>
      <c r="J98" s="44">
        <f>J99+J100+J101+J102</f>
        <v>100</v>
      </c>
      <c r="K98" s="44">
        <f>K99+K100+K101+K102</f>
        <v>168</v>
      </c>
      <c r="L98" s="37">
        <f t="shared" si="1"/>
        <v>168</v>
      </c>
      <c r="M98" s="18"/>
    </row>
    <row r="99" spans="1:13" s="4" customFormat="1" ht="33.75">
      <c r="A99" s="3"/>
      <c r="B99" s="3"/>
      <c r="C99" s="3"/>
      <c r="D99" s="3"/>
      <c r="E99" s="3"/>
      <c r="F99" s="3"/>
      <c r="H99" s="38" t="s">
        <v>279</v>
      </c>
      <c r="I99" s="39" t="s">
        <v>100</v>
      </c>
      <c r="J99" s="40">
        <v>50</v>
      </c>
      <c r="K99" s="47"/>
      <c r="L99" s="37">
        <f t="shared" si="1"/>
        <v>0</v>
      </c>
      <c r="M99" s="18"/>
    </row>
    <row r="100" spans="1:13" s="4" customFormat="1" ht="22.5">
      <c r="A100" s="3"/>
      <c r="B100" s="3"/>
      <c r="C100" s="3"/>
      <c r="D100" s="3"/>
      <c r="E100" s="3"/>
      <c r="F100" s="3"/>
      <c r="H100" s="38" t="s">
        <v>280</v>
      </c>
      <c r="I100" s="39" t="s">
        <v>281</v>
      </c>
      <c r="J100" s="40"/>
      <c r="K100" s="47">
        <v>8</v>
      </c>
      <c r="L100" s="37" t="e">
        <f t="shared" si="1"/>
        <v>#DIV/0!</v>
      </c>
      <c r="M100" s="18"/>
    </row>
    <row r="101" spans="1:13" s="4" customFormat="1" ht="12.75">
      <c r="A101" s="3"/>
      <c r="B101" s="3"/>
      <c r="C101" s="3"/>
      <c r="D101" s="3"/>
      <c r="E101" s="3"/>
      <c r="F101" s="3"/>
      <c r="H101" s="49" t="s">
        <v>282</v>
      </c>
      <c r="I101" s="39" t="s">
        <v>321</v>
      </c>
      <c r="J101" s="40">
        <v>50</v>
      </c>
      <c r="K101" s="47">
        <v>0</v>
      </c>
      <c r="L101" s="37">
        <f t="shared" si="1"/>
        <v>0</v>
      </c>
      <c r="M101" s="18"/>
    </row>
    <row r="102" spans="1:13" s="4" customFormat="1" ht="12.75">
      <c r="A102" s="3"/>
      <c r="B102" s="3"/>
      <c r="C102" s="3"/>
      <c r="D102" s="3"/>
      <c r="E102" s="3"/>
      <c r="F102" s="3"/>
      <c r="H102" s="49" t="s">
        <v>283</v>
      </c>
      <c r="I102" s="39" t="s">
        <v>321</v>
      </c>
      <c r="J102" s="40"/>
      <c r="K102" s="47">
        <v>160</v>
      </c>
      <c r="L102" s="37" t="e">
        <f t="shared" si="1"/>
        <v>#DIV/0!</v>
      </c>
      <c r="M102" s="18"/>
    </row>
    <row r="103" spans="1:13" s="6" customFormat="1" ht="12.75">
      <c r="A103" s="5"/>
      <c r="B103" s="5" t="s">
        <v>74</v>
      </c>
      <c r="C103" s="5" t="s">
        <v>103</v>
      </c>
      <c r="D103" s="5" t="s">
        <v>187</v>
      </c>
      <c r="E103" s="5" t="s">
        <v>188</v>
      </c>
      <c r="F103" s="5" t="s">
        <v>189</v>
      </c>
      <c r="H103" s="43" t="s">
        <v>104</v>
      </c>
      <c r="I103" s="31" t="s">
        <v>300</v>
      </c>
      <c r="J103" s="44">
        <v>329</v>
      </c>
      <c r="K103" s="45">
        <v>398</v>
      </c>
      <c r="L103" s="33">
        <f t="shared" si="1"/>
        <v>120.9726443768997</v>
      </c>
      <c r="M103" s="22"/>
    </row>
    <row r="104" spans="2:13" ht="22.5" hidden="1">
      <c r="B104" s="1" t="s">
        <v>106</v>
      </c>
      <c r="C104" s="1" t="s">
        <v>107</v>
      </c>
      <c r="D104" s="1" t="s">
        <v>187</v>
      </c>
      <c r="E104" s="1" t="s">
        <v>188</v>
      </c>
      <c r="F104" s="1" t="s">
        <v>189</v>
      </c>
      <c r="H104" s="38" t="s">
        <v>108</v>
      </c>
      <c r="I104" s="39" t="s">
        <v>107</v>
      </c>
      <c r="J104" s="40"/>
      <c r="K104" s="41"/>
      <c r="L104" s="33" t="e">
        <f t="shared" si="1"/>
        <v>#DIV/0!</v>
      </c>
      <c r="M104" s="20"/>
    </row>
    <row r="105" spans="2:13" ht="22.5" hidden="1">
      <c r="B105" s="1" t="s">
        <v>106</v>
      </c>
      <c r="C105" s="1" t="s">
        <v>107</v>
      </c>
      <c r="D105" s="1" t="s">
        <v>196</v>
      </c>
      <c r="E105" s="1" t="s">
        <v>188</v>
      </c>
      <c r="F105" s="1" t="s">
        <v>189</v>
      </c>
      <c r="H105" s="38" t="s">
        <v>110</v>
      </c>
      <c r="I105" s="39" t="s">
        <v>107</v>
      </c>
      <c r="J105" s="40"/>
      <c r="K105" s="41"/>
      <c r="L105" s="33" t="e">
        <f t="shared" si="1"/>
        <v>#DIV/0!</v>
      </c>
      <c r="M105" s="20"/>
    </row>
    <row r="106" spans="1:13" s="4" customFormat="1" ht="38.25" hidden="1">
      <c r="A106" s="3"/>
      <c r="B106" s="3" t="s">
        <v>106</v>
      </c>
      <c r="C106" s="3" t="s">
        <v>107</v>
      </c>
      <c r="D106" s="3" t="s">
        <v>196</v>
      </c>
      <c r="E106" s="3" t="s">
        <v>188</v>
      </c>
      <c r="F106" s="3" t="s">
        <v>71</v>
      </c>
      <c r="H106" s="38" t="s">
        <v>172</v>
      </c>
      <c r="I106" s="39" t="s">
        <v>107</v>
      </c>
      <c r="J106" s="40"/>
      <c r="K106" s="46"/>
      <c r="L106" s="33" t="e">
        <f t="shared" si="1"/>
        <v>#DIV/0!</v>
      </c>
      <c r="M106" s="18"/>
    </row>
    <row r="107" spans="1:13" s="4" customFormat="1" ht="12.75">
      <c r="A107" s="3"/>
      <c r="B107" s="3"/>
      <c r="C107" s="3"/>
      <c r="D107" s="3"/>
      <c r="E107" s="3"/>
      <c r="F107" s="3"/>
      <c r="H107" s="43" t="s">
        <v>101</v>
      </c>
      <c r="I107" s="31" t="s">
        <v>102</v>
      </c>
      <c r="J107" s="44">
        <v>0</v>
      </c>
      <c r="K107" s="48">
        <v>0</v>
      </c>
      <c r="L107" s="33">
        <v>0</v>
      </c>
      <c r="M107" s="18"/>
    </row>
    <row r="108" spans="1:13" s="6" customFormat="1" ht="33.75" hidden="1">
      <c r="A108" s="5"/>
      <c r="B108" s="5" t="s">
        <v>112</v>
      </c>
      <c r="C108" s="5" t="s">
        <v>114</v>
      </c>
      <c r="D108" s="5" t="s">
        <v>187</v>
      </c>
      <c r="E108" s="5" t="s">
        <v>188</v>
      </c>
      <c r="F108" s="5" t="s">
        <v>189</v>
      </c>
      <c r="H108" s="50" t="s">
        <v>115</v>
      </c>
      <c r="I108" s="51" t="s">
        <v>114</v>
      </c>
      <c r="J108" s="40"/>
      <c r="K108" s="52"/>
      <c r="L108" s="33" t="e">
        <f t="shared" si="1"/>
        <v>#DIV/0!</v>
      </c>
      <c r="M108" s="22"/>
    </row>
    <row r="109" spans="2:13" ht="22.5" hidden="1">
      <c r="B109" s="1" t="s">
        <v>117</v>
      </c>
      <c r="C109" s="1" t="s">
        <v>118</v>
      </c>
      <c r="D109" s="1" t="s">
        <v>187</v>
      </c>
      <c r="E109" s="1" t="s">
        <v>188</v>
      </c>
      <c r="F109" s="1" t="s">
        <v>189</v>
      </c>
      <c r="H109" s="38" t="s">
        <v>119</v>
      </c>
      <c r="I109" s="39" t="s">
        <v>118</v>
      </c>
      <c r="J109" s="40"/>
      <c r="K109" s="41"/>
      <c r="L109" s="33" t="e">
        <f t="shared" si="1"/>
        <v>#DIV/0!</v>
      </c>
      <c r="M109" s="20"/>
    </row>
    <row r="110" spans="2:13" ht="22.5" hidden="1">
      <c r="B110" s="1" t="s">
        <v>117</v>
      </c>
      <c r="C110" s="1" t="s">
        <v>118</v>
      </c>
      <c r="D110" s="1" t="s">
        <v>196</v>
      </c>
      <c r="E110" s="1" t="s">
        <v>188</v>
      </c>
      <c r="F110" s="1" t="s">
        <v>189</v>
      </c>
      <c r="H110" s="38" t="s">
        <v>121</v>
      </c>
      <c r="I110" s="39" t="s">
        <v>118</v>
      </c>
      <c r="J110" s="40"/>
      <c r="K110" s="41"/>
      <c r="L110" s="33" t="e">
        <f t="shared" si="1"/>
        <v>#DIV/0!</v>
      </c>
      <c r="M110" s="20"/>
    </row>
    <row r="111" spans="1:13" s="4" customFormat="1" ht="38.25" hidden="1">
      <c r="A111" s="3"/>
      <c r="B111" s="3" t="s">
        <v>117</v>
      </c>
      <c r="C111" s="3" t="s">
        <v>118</v>
      </c>
      <c r="D111" s="3" t="s">
        <v>196</v>
      </c>
      <c r="E111" s="3" t="s">
        <v>188</v>
      </c>
      <c r="F111" s="3" t="s">
        <v>173</v>
      </c>
      <c r="H111" s="38" t="s">
        <v>174</v>
      </c>
      <c r="I111" s="39" t="s">
        <v>118</v>
      </c>
      <c r="J111" s="40"/>
      <c r="K111" s="46"/>
      <c r="L111" s="33" t="e">
        <f t="shared" si="1"/>
        <v>#DIV/0!</v>
      </c>
      <c r="M111" s="18"/>
    </row>
    <row r="112" spans="1:13" s="4" customFormat="1" ht="12.75">
      <c r="A112" s="3"/>
      <c r="B112" s="3"/>
      <c r="C112" s="3"/>
      <c r="D112" s="3"/>
      <c r="E112" s="3"/>
      <c r="F112" s="3"/>
      <c r="H112" s="43" t="s">
        <v>12</v>
      </c>
      <c r="I112" s="31" t="s">
        <v>11</v>
      </c>
      <c r="J112" s="44">
        <f>J113+J114</f>
        <v>75170</v>
      </c>
      <c r="K112" s="48">
        <f>K113+K114</f>
        <v>69072</v>
      </c>
      <c r="L112" s="33">
        <f t="shared" si="1"/>
        <v>91.88772116535851</v>
      </c>
      <c r="M112" s="18"/>
    </row>
    <row r="113" spans="1:13" s="4" customFormat="1" ht="22.5">
      <c r="A113" s="3"/>
      <c r="B113" s="3"/>
      <c r="C113" s="3"/>
      <c r="D113" s="3"/>
      <c r="E113" s="3"/>
      <c r="F113" s="3"/>
      <c r="H113" s="38" t="s">
        <v>90</v>
      </c>
      <c r="I113" s="39" t="s">
        <v>88</v>
      </c>
      <c r="J113" s="40">
        <v>75170</v>
      </c>
      <c r="K113" s="47">
        <v>69042</v>
      </c>
      <c r="L113" s="33">
        <f t="shared" si="1"/>
        <v>91.84781162697885</v>
      </c>
      <c r="M113" s="18"/>
    </row>
    <row r="114" spans="1:13" s="4" customFormat="1" ht="12.75">
      <c r="A114" s="3"/>
      <c r="B114" s="3"/>
      <c r="C114" s="3"/>
      <c r="D114" s="3"/>
      <c r="E114" s="3"/>
      <c r="F114" s="3"/>
      <c r="H114" s="38" t="s">
        <v>91</v>
      </c>
      <c r="I114" s="39" t="s">
        <v>89</v>
      </c>
      <c r="J114" s="40">
        <v>0</v>
      </c>
      <c r="K114" s="46">
        <v>30</v>
      </c>
      <c r="L114" s="33">
        <v>0</v>
      </c>
      <c r="M114" s="18"/>
    </row>
    <row r="115" spans="2:13" ht="14.25" customHeight="1">
      <c r="B115" s="1" t="s">
        <v>122</v>
      </c>
      <c r="C115" s="1" t="s">
        <v>123</v>
      </c>
      <c r="D115" s="1" t="s">
        <v>196</v>
      </c>
      <c r="E115" s="1" t="s">
        <v>188</v>
      </c>
      <c r="F115" s="1" t="s">
        <v>124</v>
      </c>
      <c r="H115" s="43" t="s">
        <v>99</v>
      </c>
      <c r="I115" s="31" t="s">
        <v>412</v>
      </c>
      <c r="J115" s="44">
        <f>J7+J112</f>
        <v>84820</v>
      </c>
      <c r="K115" s="44">
        <f>K7+K112</f>
        <v>78537</v>
      </c>
      <c r="L115" s="33">
        <f t="shared" si="1"/>
        <v>92.59254892713983</v>
      </c>
      <c r="M115" s="20"/>
    </row>
    <row r="116" spans="8:13" ht="22.5" customHeight="1">
      <c r="H116" s="38"/>
      <c r="I116" s="53" t="s">
        <v>66</v>
      </c>
      <c r="J116" s="45" t="s">
        <v>113</v>
      </c>
      <c r="K116" s="45" t="s">
        <v>113</v>
      </c>
      <c r="L116" s="54" t="s">
        <v>113</v>
      </c>
      <c r="M116" s="20"/>
    </row>
    <row r="117" spans="8:13" ht="12.75">
      <c r="H117" s="55" t="s">
        <v>60</v>
      </c>
      <c r="I117" s="56" t="s">
        <v>23</v>
      </c>
      <c r="J117" s="57">
        <f>J118+J119+J120+J121+J122+J123</f>
        <v>8506</v>
      </c>
      <c r="K117" s="57">
        <f>K118+K119+K120+K121+K122+K123</f>
        <v>7491</v>
      </c>
      <c r="L117" s="54">
        <f aca="true" t="shared" si="2" ref="L117:L153">K117/J117*100</f>
        <v>88.06724664942394</v>
      </c>
      <c r="M117" s="20"/>
    </row>
    <row r="118" spans="8:13" ht="22.5">
      <c r="H118" s="58" t="s">
        <v>154</v>
      </c>
      <c r="I118" s="59" t="s">
        <v>79</v>
      </c>
      <c r="J118" s="41">
        <v>368</v>
      </c>
      <c r="K118" s="41">
        <v>359</v>
      </c>
      <c r="L118" s="54">
        <f t="shared" si="2"/>
        <v>97.55434782608695</v>
      </c>
      <c r="M118" s="20"/>
    </row>
    <row r="119" spans="8:13" ht="33.75">
      <c r="H119" s="58" t="s">
        <v>13</v>
      </c>
      <c r="I119" s="59" t="s">
        <v>80</v>
      </c>
      <c r="J119" s="76">
        <v>224</v>
      </c>
      <c r="K119" s="41">
        <v>136</v>
      </c>
      <c r="L119" s="54">
        <f t="shared" si="2"/>
        <v>60.71428571428571</v>
      </c>
      <c r="M119" s="20"/>
    </row>
    <row r="120" spans="8:13" ht="33.75">
      <c r="H120" s="58" t="s">
        <v>14</v>
      </c>
      <c r="I120" s="59" t="s">
        <v>81</v>
      </c>
      <c r="J120" s="41">
        <v>4959</v>
      </c>
      <c r="K120" s="41">
        <v>4550</v>
      </c>
      <c r="L120" s="54">
        <f t="shared" si="2"/>
        <v>91.75236942932042</v>
      </c>
      <c r="M120" s="20"/>
    </row>
    <row r="121" spans="8:13" ht="33.75">
      <c r="H121" s="58" t="s">
        <v>15</v>
      </c>
      <c r="I121" s="59" t="s">
        <v>82</v>
      </c>
      <c r="J121" s="41">
        <v>2272</v>
      </c>
      <c r="K121" s="41">
        <v>1981</v>
      </c>
      <c r="L121" s="54">
        <f t="shared" si="2"/>
        <v>87.1919014084507</v>
      </c>
      <c r="M121" s="20"/>
    </row>
    <row r="122" spans="8:13" ht="12.75">
      <c r="H122" s="58" t="s">
        <v>365</v>
      </c>
      <c r="I122" s="60" t="s">
        <v>211</v>
      </c>
      <c r="J122" s="41">
        <v>145</v>
      </c>
      <c r="K122" s="41">
        <v>0</v>
      </c>
      <c r="L122" s="54">
        <f t="shared" si="2"/>
        <v>0</v>
      </c>
      <c r="M122" s="20"/>
    </row>
    <row r="123" spans="8:13" ht="12.75">
      <c r="H123" s="58" t="s">
        <v>366</v>
      </c>
      <c r="I123" s="61" t="s">
        <v>16</v>
      </c>
      <c r="J123" s="41">
        <v>538</v>
      </c>
      <c r="K123" s="47">
        <v>465</v>
      </c>
      <c r="L123" s="54">
        <f t="shared" si="2"/>
        <v>86.43122676579925</v>
      </c>
      <c r="M123" s="20"/>
    </row>
    <row r="124" spans="8:13" ht="12.75">
      <c r="H124" s="55" t="s">
        <v>373</v>
      </c>
      <c r="I124" s="62" t="s">
        <v>374</v>
      </c>
      <c r="J124" s="45">
        <f>J125</f>
        <v>262</v>
      </c>
      <c r="K124" s="45">
        <f>K125</f>
        <v>228</v>
      </c>
      <c r="L124" s="54">
        <f t="shared" si="2"/>
        <v>87.02290076335878</v>
      </c>
      <c r="M124" s="20"/>
    </row>
    <row r="125" spans="8:13" ht="12.75">
      <c r="H125" s="58" t="s">
        <v>375</v>
      </c>
      <c r="I125" s="60" t="s">
        <v>376</v>
      </c>
      <c r="J125" s="63">
        <v>262</v>
      </c>
      <c r="K125" s="63">
        <v>228</v>
      </c>
      <c r="L125" s="54">
        <f t="shared" si="2"/>
        <v>87.02290076335878</v>
      </c>
      <c r="M125" s="20"/>
    </row>
    <row r="126" spans="8:13" ht="22.5">
      <c r="H126" s="55" t="s">
        <v>61</v>
      </c>
      <c r="I126" s="62" t="s">
        <v>377</v>
      </c>
      <c r="J126" s="45">
        <f>J127</f>
        <v>285</v>
      </c>
      <c r="K126" s="45">
        <f>K127</f>
        <v>267</v>
      </c>
      <c r="L126" s="54">
        <f t="shared" si="2"/>
        <v>93.6842105263158</v>
      </c>
      <c r="M126" s="20"/>
    </row>
    <row r="127" spans="8:13" ht="12.75">
      <c r="H127" s="58" t="s">
        <v>253</v>
      </c>
      <c r="I127" s="60" t="s">
        <v>254</v>
      </c>
      <c r="J127" s="63">
        <v>285</v>
      </c>
      <c r="K127" s="63">
        <v>267</v>
      </c>
      <c r="L127" s="54">
        <f t="shared" si="2"/>
        <v>93.6842105263158</v>
      </c>
      <c r="M127" s="20"/>
    </row>
    <row r="128" spans="8:13" ht="12.75">
      <c r="H128" s="55" t="s">
        <v>62</v>
      </c>
      <c r="I128" s="56" t="s">
        <v>24</v>
      </c>
      <c r="J128" s="57">
        <f>J129+J130</f>
        <v>313</v>
      </c>
      <c r="K128" s="57">
        <f>K129+K130</f>
        <v>265</v>
      </c>
      <c r="L128" s="54">
        <f t="shared" si="2"/>
        <v>84.66453674121406</v>
      </c>
      <c r="M128" s="20"/>
    </row>
    <row r="129" spans="8:13" ht="12.75">
      <c r="H129" s="58" t="s">
        <v>18</v>
      </c>
      <c r="I129" s="59" t="s">
        <v>17</v>
      </c>
      <c r="J129" s="63">
        <v>313</v>
      </c>
      <c r="K129" s="63">
        <v>265</v>
      </c>
      <c r="L129" s="54">
        <f t="shared" si="2"/>
        <v>84.66453674121406</v>
      </c>
      <c r="M129" s="20"/>
    </row>
    <row r="130" spans="8:13" ht="12.75">
      <c r="H130" s="58" t="s">
        <v>83</v>
      </c>
      <c r="I130" s="59" t="s">
        <v>413</v>
      </c>
      <c r="J130" s="75">
        <v>0</v>
      </c>
      <c r="K130" s="47">
        <v>0</v>
      </c>
      <c r="L130" s="54" t="e">
        <f t="shared" si="2"/>
        <v>#DIV/0!</v>
      </c>
      <c r="M130" s="20"/>
    </row>
    <row r="131" spans="8:13" ht="12.75">
      <c r="H131" s="55" t="s">
        <v>84</v>
      </c>
      <c r="I131" s="56" t="s">
        <v>93</v>
      </c>
      <c r="J131" s="57">
        <f>J132+J133+J134</f>
        <v>756</v>
      </c>
      <c r="K131" s="57">
        <f>K132+K133+K134</f>
        <v>584</v>
      </c>
      <c r="L131" s="54">
        <f t="shared" si="2"/>
        <v>77.24867724867724</v>
      </c>
      <c r="M131" s="20"/>
    </row>
    <row r="132" spans="8:13" ht="12.75">
      <c r="H132" s="58" t="s">
        <v>85</v>
      </c>
      <c r="I132" s="59" t="s">
        <v>94</v>
      </c>
      <c r="J132" s="63">
        <v>1</v>
      </c>
      <c r="K132" s="47">
        <v>0</v>
      </c>
      <c r="L132" s="54">
        <f t="shared" si="2"/>
        <v>0</v>
      </c>
      <c r="M132" s="20"/>
    </row>
    <row r="133" spans="8:13" ht="12.75" customHeight="1">
      <c r="H133" s="58" t="s">
        <v>251</v>
      </c>
      <c r="I133" s="59" t="s">
        <v>252</v>
      </c>
      <c r="J133" s="63">
        <v>0</v>
      </c>
      <c r="K133" s="47">
        <v>0</v>
      </c>
      <c r="L133" s="54">
        <v>0</v>
      </c>
      <c r="M133" s="20"/>
    </row>
    <row r="134" spans="8:13" ht="12.75">
      <c r="H134" s="58" t="s">
        <v>322</v>
      </c>
      <c r="I134" s="59" t="s">
        <v>313</v>
      </c>
      <c r="J134" s="63">
        <v>755</v>
      </c>
      <c r="K134" s="47">
        <v>584</v>
      </c>
      <c r="L134" s="54">
        <f t="shared" si="2"/>
        <v>77.35099337748345</v>
      </c>
      <c r="M134" s="20"/>
    </row>
    <row r="135" spans="8:13" ht="12.75">
      <c r="H135" s="55" t="s">
        <v>63</v>
      </c>
      <c r="I135" s="56" t="s">
        <v>25</v>
      </c>
      <c r="J135" s="57">
        <f>J136+J137+J138+J139+J140</f>
        <v>51971</v>
      </c>
      <c r="K135" s="57">
        <f>K136+K137+K138+K139+K140</f>
        <v>45648</v>
      </c>
      <c r="L135" s="54">
        <f t="shared" si="2"/>
        <v>87.8335995074176</v>
      </c>
      <c r="M135" s="20"/>
    </row>
    <row r="136" spans="8:13" ht="12.75">
      <c r="H136" s="58" t="s">
        <v>19</v>
      </c>
      <c r="I136" s="59" t="s">
        <v>20</v>
      </c>
      <c r="J136" s="63">
        <v>12601</v>
      </c>
      <c r="K136" s="63">
        <v>11495</v>
      </c>
      <c r="L136" s="54">
        <f t="shared" si="2"/>
        <v>91.22291881596699</v>
      </c>
      <c r="M136" s="20"/>
    </row>
    <row r="137" spans="8:13" ht="12.75">
      <c r="H137" s="58" t="s">
        <v>21</v>
      </c>
      <c r="I137" s="59" t="s">
        <v>22</v>
      </c>
      <c r="J137" s="63">
        <v>34791</v>
      </c>
      <c r="K137" s="63">
        <v>30402</v>
      </c>
      <c r="L137" s="54">
        <f t="shared" si="2"/>
        <v>87.38466844873675</v>
      </c>
      <c r="M137" s="20"/>
    </row>
    <row r="138" spans="8:13" ht="22.5">
      <c r="H138" s="58" t="s">
        <v>26</v>
      </c>
      <c r="I138" s="59" t="s">
        <v>414</v>
      </c>
      <c r="J138" s="63">
        <v>36</v>
      </c>
      <c r="K138" s="47">
        <v>23</v>
      </c>
      <c r="L138" s="54">
        <f t="shared" si="2"/>
        <v>63.888888888888886</v>
      </c>
      <c r="M138" s="20"/>
    </row>
    <row r="139" spans="8:13" ht="12.75">
      <c r="H139" s="58" t="s">
        <v>86</v>
      </c>
      <c r="I139" s="59" t="s">
        <v>92</v>
      </c>
      <c r="J139" s="75">
        <v>178</v>
      </c>
      <c r="K139" s="47">
        <v>155</v>
      </c>
      <c r="L139" s="54">
        <f t="shared" si="2"/>
        <v>87.07865168539325</v>
      </c>
      <c r="M139" s="20"/>
    </row>
    <row r="140" spans="8:13" ht="12.75">
      <c r="H140" s="58" t="s">
        <v>28</v>
      </c>
      <c r="I140" s="59" t="s">
        <v>27</v>
      </c>
      <c r="J140" s="63">
        <v>4365</v>
      </c>
      <c r="K140" s="63">
        <v>3573</v>
      </c>
      <c r="L140" s="54">
        <f t="shared" si="2"/>
        <v>81.85567010309278</v>
      </c>
      <c r="M140" s="20"/>
    </row>
    <row r="141" spans="8:13" ht="22.5">
      <c r="H141" s="55" t="s">
        <v>64</v>
      </c>
      <c r="I141" s="56" t="s">
        <v>415</v>
      </c>
      <c r="J141" s="57">
        <f>J142+J143</f>
        <v>4820</v>
      </c>
      <c r="K141" s="57">
        <f>K142+K143</f>
        <v>4227</v>
      </c>
      <c r="L141" s="54">
        <f t="shared" si="2"/>
        <v>87.69709543568464</v>
      </c>
      <c r="M141" s="20"/>
    </row>
    <row r="142" spans="8:13" ht="12.75">
      <c r="H142" s="58" t="s">
        <v>29</v>
      </c>
      <c r="I142" s="59" t="s">
        <v>30</v>
      </c>
      <c r="J142" s="63">
        <v>4454</v>
      </c>
      <c r="K142" s="63">
        <v>3923</v>
      </c>
      <c r="L142" s="54">
        <f t="shared" si="2"/>
        <v>88.07813201616524</v>
      </c>
      <c r="M142" s="20"/>
    </row>
    <row r="143" spans="8:13" ht="12.75">
      <c r="H143" s="58" t="s">
        <v>367</v>
      </c>
      <c r="I143" s="59" t="s">
        <v>27</v>
      </c>
      <c r="J143" s="75">
        <v>366</v>
      </c>
      <c r="K143" s="63">
        <v>304</v>
      </c>
      <c r="L143" s="54">
        <f t="shared" si="2"/>
        <v>83.06010928961749</v>
      </c>
      <c r="M143" s="20"/>
    </row>
    <row r="144" spans="8:13" ht="12.75">
      <c r="H144" s="55" t="s">
        <v>169</v>
      </c>
      <c r="I144" s="56" t="s">
        <v>31</v>
      </c>
      <c r="J144" s="57">
        <f>J145+J146+J147</f>
        <v>12908</v>
      </c>
      <c r="K144" s="57">
        <f>K145+K146+K147</f>
        <v>12888</v>
      </c>
      <c r="L144" s="54">
        <f t="shared" si="2"/>
        <v>99.84505732878834</v>
      </c>
      <c r="M144" s="20"/>
    </row>
    <row r="145" spans="8:13" ht="12.75">
      <c r="H145" s="58" t="s">
        <v>297</v>
      </c>
      <c r="I145" s="59" t="s">
        <v>95</v>
      </c>
      <c r="J145" s="63">
        <v>20</v>
      </c>
      <c r="K145" s="63">
        <v>0</v>
      </c>
      <c r="L145" s="54">
        <f t="shared" si="2"/>
        <v>0</v>
      </c>
      <c r="M145" s="20"/>
    </row>
    <row r="146" spans="8:13" ht="12.75">
      <c r="H146" s="58" t="s">
        <v>298</v>
      </c>
      <c r="I146" s="59" t="s">
        <v>299</v>
      </c>
      <c r="J146" s="63">
        <v>9218</v>
      </c>
      <c r="K146" s="63">
        <v>9218</v>
      </c>
      <c r="L146" s="54">
        <f t="shared" si="2"/>
        <v>100</v>
      </c>
      <c r="M146" s="20"/>
    </row>
    <row r="147" spans="8:13" ht="12.75">
      <c r="H147" s="58" t="s">
        <v>32</v>
      </c>
      <c r="I147" s="59" t="s">
        <v>87</v>
      </c>
      <c r="J147" s="63">
        <v>3670</v>
      </c>
      <c r="K147" s="63">
        <v>3670</v>
      </c>
      <c r="L147" s="54">
        <f t="shared" si="2"/>
        <v>100</v>
      </c>
      <c r="M147" s="20"/>
    </row>
    <row r="148" spans="8:13" ht="12.75">
      <c r="H148" s="55">
        <v>1100</v>
      </c>
      <c r="I148" s="56" t="s">
        <v>416</v>
      </c>
      <c r="J148" s="57">
        <f>J149</f>
        <v>122</v>
      </c>
      <c r="K148" s="57">
        <f>K149</f>
        <v>122</v>
      </c>
      <c r="L148" s="54">
        <f t="shared" si="2"/>
        <v>100</v>
      </c>
      <c r="M148" s="20"/>
    </row>
    <row r="149" spans="8:13" ht="12.75">
      <c r="H149" s="55" t="s">
        <v>191</v>
      </c>
      <c r="I149" s="59" t="s">
        <v>368</v>
      </c>
      <c r="J149" s="63">
        <v>122</v>
      </c>
      <c r="K149" s="63">
        <v>122</v>
      </c>
      <c r="L149" s="54">
        <f t="shared" si="2"/>
        <v>100</v>
      </c>
      <c r="M149" s="20"/>
    </row>
    <row r="150" spans="8:13" ht="33.75">
      <c r="H150" s="55" t="s">
        <v>369</v>
      </c>
      <c r="I150" s="56" t="s">
        <v>370</v>
      </c>
      <c r="J150" s="45">
        <f>J151+J152</f>
        <v>5298</v>
      </c>
      <c r="K150" s="45">
        <f>K151+K152</f>
        <v>5054</v>
      </c>
      <c r="L150" s="54">
        <f t="shared" si="2"/>
        <v>95.39448848622122</v>
      </c>
      <c r="M150" s="20"/>
    </row>
    <row r="151" spans="8:13" ht="33.75">
      <c r="H151" s="55" t="s">
        <v>371</v>
      </c>
      <c r="I151" s="59" t="s">
        <v>372</v>
      </c>
      <c r="J151" s="41">
        <v>1189</v>
      </c>
      <c r="K151" s="41">
        <v>1060</v>
      </c>
      <c r="L151" s="54">
        <f t="shared" si="2"/>
        <v>89.15054667788057</v>
      </c>
      <c r="M151" s="20"/>
    </row>
    <row r="152" spans="8:13" ht="12.75">
      <c r="H152" s="55" t="s">
        <v>255</v>
      </c>
      <c r="I152" s="59" t="s">
        <v>256</v>
      </c>
      <c r="J152" s="41">
        <v>4109</v>
      </c>
      <c r="K152" s="41">
        <v>3994</v>
      </c>
      <c r="L152" s="54">
        <f t="shared" si="2"/>
        <v>97.20126551472377</v>
      </c>
      <c r="M152" s="20"/>
    </row>
    <row r="153" spans="8:13" ht="12.75">
      <c r="H153" s="64" t="s">
        <v>33</v>
      </c>
      <c r="I153" s="65" t="s">
        <v>65</v>
      </c>
      <c r="J153" s="45">
        <f>J117+J124+J126+J128+J131+J135+J141+J144+J148+J150</f>
        <v>85241</v>
      </c>
      <c r="K153" s="48">
        <f>K117+K124+K126+K128+K131+K135+K141+K144+K148+K150</f>
        <v>76774</v>
      </c>
      <c r="L153" s="54">
        <f t="shared" si="2"/>
        <v>90.06698654403398</v>
      </c>
      <c r="M153" s="20"/>
    </row>
    <row r="154" spans="8:13" ht="12.75">
      <c r="H154" s="66"/>
      <c r="I154" s="28"/>
      <c r="J154" s="67"/>
      <c r="K154" s="68"/>
      <c r="L154" s="69"/>
      <c r="M154" s="20"/>
    </row>
    <row r="155" spans="8:12" ht="12.75">
      <c r="H155" s="70"/>
      <c r="I155" s="71"/>
      <c r="J155" s="72"/>
      <c r="K155" s="73"/>
      <c r="L155" s="73"/>
    </row>
    <row r="156" spans="8:12" ht="12.75">
      <c r="H156" s="70"/>
      <c r="I156" s="71"/>
      <c r="J156" s="72"/>
      <c r="K156" s="73"/>
      <c r="L156" s="73"/>
    </row>
    <row r="157" spans="8:10" ht="12.75">
      <c r="H157" s="8"/>
      <c r="I157" s="9"/>
      <c r="J157" s="10"/>
    </row>
    <row r="158" spans="8:10" ht="12.75">
      <c r="H158" s="8"/>
      <c r="I158" s="9"/>
      <c r="J158" s="10"/>
    </row>
    <row r="159" spans="8:10" ht="12.75">
      <c r="H159" s="8"/>
      <c r="I159" s="9"/>
      <c r="J159" s="10"/>
    </row>
    <row r="160" spans="8:10" ht="12.75">
      <c r="H160" s="8"/>
      <c r="I160" s="9"/>
      <c r="J160" s="10"/>
    </row>
    <row r="161" spans="8:10" ht="12.75">
      <c r="H161" s="8"/>
      <c r="I161" s="9"/>
      <c r="J161" s="10"/>
    </row>
    <row r="162" spans="8:10" ht="12.75">
      <c r="H162" s="8"/>
      <c r="I162" s="9"/>
      <c r="J162" s="10"/>
    </row>
    <row r="163" spans="8:10" ht="12.75">
      <c r="H163" s="8"/>
      <c r="I163" s="9"/>
      <c r="J163" s="10"/>
    </row>
    <row r="164" spans="8:10" ht="12.75">
      <c r="H164" s="8"/>
      <c r="I164" s="9"/>
      <c r="J164" s="10"/>
    </row>
    <row r="165" spans="8:10" ht="12.75">
      <c r="H165" s="8"/>
      <c r="I165" s="9"/>
      <c r="J165" s="10"/>
    </row>
    <row r="166" spans="8:10" ht="12.75">
      <c r="H166" s="8"/>
      <c r="I166" s="9"/>
      <c r="J166" s="10"/>
    </row>
    <row r="167" spans="8:10" ht="12.75">
      <c r="H167" s="8"/>
      <c r="I167" s="9"/>
      <c r="J167" s="10"/>
    </row>
    <row r="168" spans="8:10" ht="12.75">
      <c r="H168" s="8"/>
      <c r="I168" s="9"/>
      <c r="J168" s="10"/>
    </row>
    <row r="169" spans="8:10" ht="12.75">
      <c r="H169" s="8"/>
      <c r="I169" s="9"/>
      <c r="J169" s="10"/>
    </row>
    <row r="170" spans="8:10" ht="12.75">
      <c r="H170" s="8"/>
      <c r="I170" s="9"/>
      <c r="J170" s="10"/>
    </row>
    <row r="171" spans="8:10" ht="12.75">
      <c r="H171" s="8"/>
      <c r="I171" s="9"/>
      <c r="J171" s="10"/>
    </row>
    <row r="172" spans="8:10" ht="12.75">
      <c r="H172" s="8"/>
      <c r="I172" s="9"/>
      <c r="J172" s="10"/>
    </row>
    <row r="173" spans="8:10" ht="12.75">
      <c r="H173" s="8"/>
      <c r="I173" s="9"/>
      <c r="J173" s="10"/>
    </row>
    <row r="174" spans="8:10" ht="12.75">
      <c r="H174" s="8"/>
      <c r="I174" s="9"/>
      <c r="J174" s="10"/>
    </row>
    <row r="175" spans="8:10" ht="12.75">
      <c r="H175" s="8"/>
      <c r="I175" s="9"/>
      <c r="J175" s="10"/>
    </row>
    <row r="176" spans="8:10" ht="12.75">
      <c r="H176" s="8"/>
      <c r="I176" s="9"/>
      <c r="J176" s="10"/>
    </row>
    <row r="177" spans="8:10" ht="12.75">
      <c r="H177" s="8"/>
      <c r="I177" s="9"/>
      <c r="J177" s="10"/>
    </row>
    <row r="178" spans="8:10" ht="12.75">
      <c r="H178" s="8"/>
      <c r="I178" s="9"/>
      <c r="J178" s="10"/>
    </row>
    <row r="179" spans="8:10" ht="12.75">
      <c r="H179" s="8"/>
      <c r="I179" s="9"/>
      <c r="J179" s="10"/>
    </row>
    <row r="180" spans="8:10" ht="12.75">
      <c r="H180" s="8"/>
      <c r="I180" s="9"/>
      <c r="J180" s="10"/>
    </row>
    <row r="181" spans="8:10" ht="12.75">
      <c r="H181" s="8"/>
      <c r="I181" s="9"/>
      <c r="J181" s="10"/>
    </row>
    <row r="182" spans="8:10" ht="12.75">
      <c r="H182" s="8"/>
      <c r="I182" s="9"/>
      <c r="J182" s="10"/>
    </row>
    <row r="183" spans="8:10" ht="12.75">
      <c r="H183" s="8"/>
      <c r="I183" s="9"/>
      <c r="J183" s="10"/>
    </row>
    <row r="184" spans="8:10" ht="12.75">
      <c r="H184" s="8"/>
      <c r="I184" s="9"/>
      <c r="J184" s="10"/>
    </row>
    <row r="185" spans="8:10" ht="12.75">
      <c r="H185" s="8"/>
      <c r="I185" s="9"/>
      <c r="J185" s="10"/>
    </row>
    <row r="186" spans="8:10" ht="12.75">
      <c r="H186" s="8"/>
      <c r="I186" s="9"/>
      <c r="J186" s="10"/>
    </row>
    <row r="187" spans="8:10" ht="12.75">
      <c r="H187" s="8"/>
      <c r="I187" s="9"/>
      <c r="J187" s="10"/>
    </row>
    <row r="188" spans="8:10" ht="12.75">
      <c r="H188" s="8"/>
      <c r="I188" s="9"/>
      <c r="J188" s="10"/>
    </row>
    <row r="189" spans="8:10" ht="12.75">
      <c r="H189" s="8"/>
      <c r="I189" s="9"/>
      <c r="J189" s="10"/>
    </row>
    <row r="190" spans="8:10" ht="12.75">
      <c r="H190" s="8"/>
      <c r="I190" s="9"/>
      <c r="J190" s="10"/>
    </row>
    <row r="191" spans="8:10" ht="12.75">
      <c r="H191" s="8"/>
      <c r="I191" s="9"/>
      <c r="J191" s="10"/>
    </row>
    <row r="192" spans="8:10" ht="12.75">
      <c r="H192" s="8"/>
      <c r="I192" s="9"/>
      <c r="J192" s="10"/>
    </row>
    <row r="193" spans="8:10" ht="12.75">
      <c r="H193" s="8"/>
      <c r="I193" s="9"/>
      <c r="J193" s="10"/>
    </row>
    <row r="194" spans="8:10" ht="12.75">
      <c r="H194" s="8"/>
      <c r="I194" s="9"/>
      <c r="J194" s="10"/>
    </row>
    <row r="195" spans="8:10" ht="12.75">
      <c r="H195" s="8"/>
      <c r="I195" s="9"/>
      <c r="J195" s="10"/>
    </row>
    <row r="196" spans="8:10" ht="12.75">
      <c r="H196" s="8"/>
      <c r="I196" s="9"/>
      <c r="J196" s="10"/>
    </row>
    <row r="197" spans="8:10" ht="12.75">
      <c r="H197" s="8"/>
      <c r="I197" s="9"/>
      <c r="J197" s="10"/>
    </row>
    <row r="198" spans="8:10" ht="12.75">
      <c r="H198" s="8"/>
      <c r="I198" s="9"/>
      <c r="J198" s="10"/>
    </row>
    <row r="199" spans="8:10" ht="12.75">
      <c r="H199" s="8"/>
      <c r="I199" s="9"/>
      <c r="J199" s="10"/>
    </row>
    <row r="200" spans="8:10" ht="12.75">
      <c r="H200" s="8"/>
      <c r="I200" s="9"/>
      <c r="J200" s="10"/>
    </row>
    <row r="201" spans="8:10" ht="12.75">
      <c r="H201" s="8"/>
      <c r="I201" s="9"/>
      <c r="J201" s="10"/>
    </row>
    <row r="202" spans="8:10" ht="12.75">
      <c r="H202" s="8"/>
      <c r="I202" s="9"/>
      <c r="J202" s="10"/>
    </row>
    <row r="203" spans="8:10" ht="12.75">
      <c r="H203" s="8"/>
      <c r="I203" s="9"/>
      <c r="J203" s="10"/>
    </row>
    <row r="204" spans="8:10" ht="12.75">
      <c r="H204" s="8"/>
      <c r="I204" s="9"/>
      <c r="J204" s="10"/>
    </row>
    <row r="205" spans="8:10" ht="12.75">
      <c r="H205" s="8"/>
      <c r="I205" s="9"/>
      <c r="J205" s="10"/>
    </row>
    <row r="206" spans="8:10" ht="12.75">
      <c r="H206" s="8"/>
      <c r="I206" s="9"/>
      <c r="J206" s="10"/>
    </row>
    <row r="207" spans="8:10" ht="12.75">
      <c r="H207" s="8"/>
      <c r="I207" s="9"/>
      <c r="J207" s="10"/>
    </row>
    <row r="208" spans="8:10" ht="12.75">
      <c r="H208" s="8"/>
      <c r="I208" s="9"/>
      <c r="J208" s="10"/>
    </row>
    <row r="209" spans="8:10" ht="12.75">
      <c r="H209" s="8"/>
      <c r="I209" s="9"/>
      <c r="J209" s="10"/>
    </row>
    <row r="210" spans="8:10" ht="12.75">
      <c r="H210" s="8"/>
      <c r="I210" s="9"/>
      <c r="J210" s="10"/>
    </row>
    <row r="211" spans="8:10" ht="12.75">
      <c r="H211" s="8"/>
      <c r="I211" s="9"/>
      <c r="J211" s="10"/>
    </row>
    <row r="212" spans="8:10" ht="12.75">
      <c r="H212" s="8"/>
      <c r="I212" s="9"/>
      <c r="J212" s="10"/>
    </row>
    <row r="213" spans="8:10" ht="12.75">
      <c r="H213" s="8"/>
      <c r="I213" s="9"/>
      <c r="J213" s="10"/>
    </row>
    <row r="214" spans="8:10" ht="12.75">
      <c r="H214" s="8"/>
      <c r="I214" s="9"/>
      <c r="J214" s="10"/>
    </row>
    <row r="215" spans="8:10" ht="12.75">
      <c r="H215" s="8"/>
      <c r="I215" s="9"/>
      <c r="J215" s="10"/>
    </row>
    <row r="216" spans="8:10" ht="12.75">
      <c r="H216" s="8"/>
      <c r="I216" s="9"/>
      <c r="J216" s="10"/>
    </row>
    <row r="217" spans="8:10" ht="12.75">
      <c r="H217" s="8"/>
      <c r="I217" s="9"/>
      <c r="J217" s="10"/>
    </row>
    <row r="218" spans="8:10" ht="12.75">
      <c r="H218" s="8"/>
      <c r="I218" s="9"/>
      <c r="J218" s="10"/>
    </row>
    <row r="219" spans="8:10" ht="12.75">
      <c r="H219" s="8"/>
      <c r="I219" s="9"/>
      <c r="J219" s="10"/>
    </row>
    <row r="220" spans="8:10" ht="12.75">
      <c r="H220" s="8"/>
      <c r="I220" s="9"/>
      <c r="J220" s="10"/>
    </row>
    <row r="221" spans="8:10" ht="12.75">
      <c r="H221" s="8"/>
      <c r="I221" s="9"/>
      <c r="J221" s="10"/>
    </row>
    <row r="222" spans="8:10" ht="12.75">
      <c r="H222" s="8"/>
      <c r="I222" s="9"/>
      <c r="J222" s="10"/>
    </row>
    <row r="223" spans="8:10" ht="12.75">
      <c r="H223" s="8"/>
      <c r="I223" s="9"/>
      <c r="J223" s="10"/>
    </row>
    <row r="224" spans="8:10" ht="12.75">
      <c r="H224" s="8"/>
      <c r="I224" s="9"/>
      <c r="J224" s="10"/>
    </row>
    <row r="225" spans="8:10" ht="12.75">
      <c r="H225" s="8"/>
      <c r="I225" s="9"/>
      <c r="J225" s="10"/>
    </row>
    <row r="226" spans="8:10" ht="12.75">
      <c r="H226" s="8"/>
      <c r="I226" s="9"/>
      <c r="J226" s="10"/>
    </row>
    <row r="227" spans="8:10" ht="12.75">
      <c r="H227" s="8"/>
      <c r="I227" s="9"/>
      <c r="J227" s="10"/>
    </row>
    <row r="228" spans="8:10" ht="12.75">
      <c r="H228" s="8"/>
      <c r="I228" s="9"/>
      <c r="J228" s="10"/>
    </row>
    <row r="229" spans="8:10" ht="12.75">
      <c r="H229" s="8"/>
      <c r="I229" s="9"/>
      <c r="J229" s="10"/>
    </row>
    <row r="230" spans="8:10" ht="12.75">
      <c r="H230" s="8"/>
      <c r="I230" s="9"/>
      <c r="J230" s="10"/>
    </row>
    <row r="231" spans="8:10" ht="12.75">
      <c r="H231" s="8"/>
      <c r="I231" s="9"/>
      <c r="J231" s="10"/>
    </row>
    <row r="232" spans="8:10" ht="12.75">
      <c r="H232" s="8"/>
      <c r="I232" s="9"/>
      <c r="J232" s="10"/>
    </row>
    <row r="233" spans="8:10" ht="12.75">
      <c r="H233" s="8"/>
      <c r="I233" s="9"/>
      <c r="J233" s="10"/>
    </row>
    <row r="234" spans="8:10" ht="12.75">
      <c r="H234" s="8"/>
      <c r="I234" s="9"/>
      <c r="J234" s="10"/>
    </row>
    <row r="235" spans="8:10" ht="12.75">
      <c r="H235" s="8"/>
      <c r="I235" s="9"/>
      <c r="J235" s="10"/>
    </row>
    <row r="236" spans="8:10" ht="12.75">
      <c r="H236" s="8"/>
      <c r="I236" s="9"/>
      <c r="J236" s="10"/>
    </row>
    <row r="237" spans="8:10" ht="12.75">
      <c r="H237" s="8"/>
      <c r="I237" s="9"/>
      <c r="J237" s="10"/>
    </row>
    <row r="238" spans="8:10" ht="12.75">
      <c r="H238" s="8"/>
      <c r="I238" s="9"/>
      <c r="J238" s="10"/>
    </row>
    <row r="239" spans="8:10" ht="12.75">
      <c r="H239" s="8"/>
      <c r="I239" s="9"/>
      <c r="J239" s="10"/>
    </row>
    <row r="240" spans="8:10" ht="12.75">
      <c r="H240" s="8"/>
      <c r="I240" s="9"/>
      <c r="J240" s="10"/>
    </row>
    <row r="241" spans="8:10" ht="12.75">
      <c r="H241" s="8"/>
      <c r="I241" s="9"/>
      <c r="J241" s="10"/>
    </row>
    <row r="242" spans="8:10" ht="12.75">
      <c r="H242" s="8"/>
      <c r="I242" s="9"/>
      <c r="J242" s="10"/>
    </row>
    <row r="243" spans="8:10" ht="12.75">
      <c r="H243" s="8"/>
      <c r="I243" s="9"/>
      <c r="J243" s="10"/>
    </row>
    <row r="244" spans="8:10" ht="12.75">
      <c r="H244" s="8"/>
      <c r="I244" s="9"/>
      <c r="J244" s="10"/>
    </row>
    <row r="245" spans="8:10" ht="12.75">
      <c r="H245" s="8"/>
      <c r="I245" s="9"/>
      <c r="J245" s="10"/>
    </row>
    <row r="246" spans="8:10" ht="12.75">
      <c r="H246" s="8"/>
      <c r="I246" s="9"/>
      <c r="J246" s="10"/>
    </row>
    <row r="247" spans="8:10" ht="12.75">
      <c r="H247" s="8"/>
      <c r="I247" s="9"/>
      <c r="J247" s="10"/>
    </row>
    <row r="248" spans="8:10" ht="12.75">
      <c r="H248" s="8"/>
      <c r="I248" s="9"/>
      <c r="J248" s="10"/>
    </row>
    <row r="249" spans="8:10" ht="12.75">
      <c r="H249" s="8"/>
      <c r="I249" s="9"/>
      <c r="J249" s="10"/>
    </row>
    <row r="250" spans="8:10" ht="12.75">
      <c r="H250" s="8"/>
      <c r="I250" s="9"/>
      <c r="J250" s="10"/>
    </row>
    <row r="251" spans="8:10" ht="12.75">
      <c r="H251" s="8"/>
      <c r="I251" s="9"/>
      <c r="J251" s="10"/>
    </row>
    <row r="252" spans="8:10" ht="12.75">
      <c r="H252" s="8"/>
      <c r="I252" s="9"/>
      <c r="J252" s="10"/>
    </row>
    <row r="253" spans="8:10" ht="12.75">
      <c r="H253" s="8"/>
      <c r="I253" s="9"/>
      <c r="J253" s="10"/>
    </row>
    <row r="254" spans="8:10" ht="12.75">
      <c r="H254" s="8"/>
      <c r="I254" s="9"/>
      <c r="J254" s="10"/>
    </row>
    <row r="255" spans="8:10" ht="12.75">
      <c r="H255" s="8"/>
      <c r="I255" s="9"/>
      <c r="J255" s="10"/>
    </row>
    <row r="256" spans="8:10" ht="12.75">
      <c r="H256" s="8"/>
      <c r="I256" s="9"/>
      <c r="J256" s="10"/>
    </row>
    <row r="257" spans="8:10" ht="12.75">
      <c r="H257" s="8"/>
      <c r="I257" s="9"/>
      <c r="J257" s="10"/>
    </row>
    <row r="258" spans="8:10" ht="12.75">
      <c r="H258" s="8"/>
      <c r="I258" s="9"/>
      <c r="J258" s="10"/>
    </row>
    <row r="259" spans="8:10" ht="12.75">
      <c r="H259" s="8"/>
      <c r="I259" s="9"/>
      <c r="J259" s="10"/>
    </row>
    <row r="260" spans="8:10" ht="12.75">
      <c r="H260" s="8"/>
      <c r="I260" s="9"/>
      <c r="J260" s="10"/>
    </row>
    <row r="261" spans="8:10" ht="12.75">
      <c r="H261" s="8"/>
      <c r="I261" s="9"/>
      <c r="J261" s="10"/>
    </row>
    <row r="262" spans="8:10" ht="12.75">
      <c r="H262" s="8"/>
      <c r="I262" s="9"/>
      <c r="J262" s="10"/>
    </row>
    <row r="263" spans="8:10" ht="12.75">
      <c r="H263" s="8"/>
      <c r="I263" s="9"/>
      <c r="J263" s="10"/>
    </row>
    <row r="264" spans="8:10" ht="12.75">
      <c r="H264" s="8"/>
      <c r="I264" s="9"/>
      <c r="J264" s="10"/>
    </row>
    <row r="265" spans="8:10" ht="12.75">
      <c r="H265" s="8"/>
      <c r="I265" s="9"/>
      <c r="J265" s="10"/>
    </row>
    <row r="266" spans="8:10" ht="12.75">
      <c r="H266" s="8"/>
      <c r="I266" s="9"/>
      <c r="J266" s="10"/>
    </row>
    <row r="267" spans="8:10" ht="12.75">
      <c r="H267" s="8"/>
      <c r="I267" s="9"/>
      <c r="J267" s="10"/>
    </row>
    <row r="268" spans="8:10" ht="12.75">
      <c r="H268" s="8"/>
      <c r="I268" s="9"/>
      <c r="J268" s="10"/>
    </row>
    <row r="269" spans="8:10" ht="12.75">
      <c r="H269" s="8"/>
      <c r="I269" s="9"/>
      <c r="J269" s="10"/>
    </row>
    <row r="270" spans="8:10" ht="12.75">
      <c r="H270" s="8"/>
      <c r="I270" s="9"/>
      <c r="J270" s="10"/>
    </row>
    <row r="271" spans="8:10" ht="12.75">
      <c r="H271" s="8"/>
      <c r="I271" s="9"/>
      <c r="J271" s="10"/>
    </row>
    <row r="272" spans="8:10" ht="12.75">
      <c r="H272" s="8"/>
      <c r="I272" s="9"/>
      <c r="J272" s="10"/>
    </row>
    <row r="273" spans="8:10" ht="12.75">
      <c r="H273" s="8"/>
      <c r="I273" s="9"/>
      <c r="J273" s="10"/>
    </row>
    <row r="274" spans="8:10" ht="12.75">
      <c r="H274" s="8"/>
      <c r="I274" s="9"/>
      <c r="J274" s="10"/>
    </row>
    <row r="275" spans="8:10" ht="12.75">
      <c r="H275" s="8"/>
      <c r="I275" s="9"/>
      <c r="J275" s="10"/>
    </row>
    <row r="276" spans="8:10" ht="12.75">
      <c r="H276" s="8"/>
      <c r="I276" s="9"/>
      <c r="J276" s="10"/>
    </row>
    <row r="277" spans="8:10" ht="12.75">
      <c r="H277" s="8"/>
      <c r="I277" s="9"/>
      <c r="J277" s="10"/>
    </row>
    <row r="278" spans="8:10" ht="12.75">
      <c r="H278" s="8"/>
      <c r="I278" s="9"/>
      <c r="J278" s="10"/>
    </row>
    <row r="279" spans="8:10" ht="12.75">
      <c r="H279" s="8"/>
      <c r="I279" s="9"/>
      <c r="J279" s="10"/>
    </row>
    <row r="280" spans="8:10" ht="12.75">
      <c r="H280" s="8"/>
      <c r="I280" s="9"/>
      <c r="J280" s="10"/>
    </row>
    <row r="281" spans="8:10" ht="12.75">
      <c r="H281" s="8"/>
      <c r="I281" s="9"/>
      <c r="J281" s="10"/>
    </row>
    <row r="282" spans="8:10" ht="12.75">
      <c r="H282" s="8"/>
      <c r="I282" s="9"/>
      <c r="J282" s="10"/>
    </row>
    <row r="283" spans="8:10" ht="12.75">
      <c r="H283" s="8"/>
      <c r="I283" s="9"/>
      <c r="J283" s="10"/>
    </row>
    <row r="284" spans="8:10" ht="12.75">
      <c r="H284" s="8"/>
      <c r="I284" s="9"/>
      <c r="J284" s="10"/>
    </row>
    <row r="285" spans="8:10" ht="12.75">
      <c r="H285" s="8"/>
      <c r="I285" s="9"/>
      <c r="J285" s="10"/>
    </row>
    <row r="286" spans="8:10" ht="12.75">
      <c r="H286" s="8"/>
      <c r="I286" s="9"/>
      <c r="J286" s="10"/>
    </row>
    <row r="287" spans="8:10" ht="12.75">
      <c r="H287" s="8"/>
      <c r="I287" s="9"/>
      <c r="J287" s="10"/>
    </row>
    <row r="288" spans="8:10" ht="12.75">
      <c r="H288" s="8"/>
      <c r="I288" s="9"/>
      <c r="J288" s="10"/>
    </row>
    <row r="289" spans="8:10" ht="12.75">
      <c r="H289" s="8"/>
      <c r="I289" s="9"/>
      <c r="J289" s="10"/>
    </row>
    <row r="290" spans="8:10" ht="12.75">
      <c r="H290" s="8"/>
      <c r="I290" s="9"/>
      <c r="J290" s="10"/>
    </row>
    <row r="291" spans="8:10" ht="12.75">
      <c r="H291" s="8"/>
      <c r="I291" s="9"/>
      <c r="J291" s="10"/>
    </row>
    <row r="292" spans="8:10" ht="12.75">
      <c r="H292" s="8"/>
      <c r="I292" s="9"/>
      <c r="J292" s="10"/>
    </row>
    <row r="293" spans="8:10" ht="12.75">
      <c r="H293" s="8"/>
      <c r="I293" s="9"/>
      <c r="J293" s="10"/>
    </row>
    <row r="294" spans="8:10" ht="12.75">
      <c r="H294" s="8"/>
      <c r="I294" s="9"/>
      <c r="J294" s="10"/>
    </row>
    <row r="295" spans="8:10" ht="12.75">
      <c r="H295" s="8"/>
      <c r="I295" s="9"/>
      <c r="J295" s="10"/>
    </row>
    <row r="296" spans="8:10" ht="12.75">
      <c r="H296" s="8"/>
      <c r="I296" s="9"/>
      <c r="J296" s="10"/>
    </row>
    <row r="297" spans="8:10" ht="12.75">
      <c r="H297" s="8"/>
      <c r="I297" s="9"/>
      <c r="J297" s="10"/>
    </row>
    <row r="298" spans="8:10" ht="12.75">
      <c r="H298" s="8"/>
      <c r="I298" s="9"/>
      <c r="J298" s="10"/>
    </row>
    <row r="299" spans="8:10" ht="12.75">
      <c r="H299" s="8"/>
      <c r="I299" s="9"/>
      <c r="J299" s="10"/>
    </row>
    <row r="300" spans="8:10" ht="12.75">
      <c r="H300" s="8"/>
      <c r="I300" s="9"/>
      <c r="J300" s="10"/>
    </row>
    <row r="301" spans="8:10" ht="12.75">
      <c r="H301" s="8"/>
      <c r="I301" s="9"/>
      <c r="J301" s="10"/>
    </row>
    <row r="302" spans="8:10" ht="12.75">
      <c r="H302" s="8"/>
      <c r="I302" s="9"/>
      <c r="J302" s="10"/>
    </row>
    <row r="303" spans="8:10" ht="12.75">
      <c r="H303" s="8"/>
      <c r="I303" s="9"/>
      <c r="J303" s="10"/>
    </row>
    <row r="304" spans="8:10" ht="12.75">
      <c r="H304" s="8"/>
      <c r="I304" s="9"/>
      <c r="J304" s="10"/>
    </row>
    <row r="305" spans="8:10" ht="12.75">
      <c r="H305" s="8"/>
      <c r="I305" s="9"/>
      <c r="J305" s="10"/>
    </row>
    <row r="306" spans="8:10" ht="12.75">
      <c r="H306" s="8"/>
      <c r="I306" s="9"/>
      <c r="J306" s="10"/>
    </row>
    <row r="307" spans="8:10" ht="12.75">
      <c r="H307" s="8"/>
      <c r="I307" s="9"/>
      <c r="J307" s="10"/>
    </row>
    <row r="308" spans="8:10" ht="12.75">
      <c r="H308" s="8"/>
      <c r="I308" s="9"/>
      <c r="J308" s="10"/>
    </row>
    <row r="309" spans="8:10" ht="12.75">
      <c r="H309" s="8"/>
      <c r="I309" s="9"/>
      <c r="J309" s="10"/>
    </row>
    <row r="310" spans="8:10" ht="12.75">
      <c r="H310" s="8"/>
      <c r="I310" s="9"/>
      <c r="J310" s="10"/>
    </row>
    <row r="311" spans="8:10" ht="12.75">
      <c r="H311" s="8"/>
      <c r="I311" s="9"/>
      <c r="J311" s="10"/>
    </row>
    <row r="312" spans="8:10" ht="12.75">
      <c r="H312" s="8"/>
      <c r="I312" s="9"/>
      <c r="J312" s="10"/>
    </row>
    <row r="313" spans="8:10" ht="12.75">
      <c r="H313" s="8"/>
      <c r="I313" s="9"/>
      <c r="J313" s="10"/>
    </row>
    <row r="314" spans="8:10" ht="12.75">
      <c r="H314" s="8"/>
      <c r="I314" s="9"/>
      <c r="J314" s="10"/>
    </row>
    <row r="315" spans="8:10" ht="12.75">
      <c r="H315" s="8"/>
      <c r="I315" s="9"/>
      <c r="J315" s="10"/>
    </row>
    <row r="316" spans="8:10" ht="12.75">
      <c r="H316" s="8"/>
      <c r="I316" s="9"/>
      <c r="J316" s="10"/>
    </row>
    <row r="317" spans="8:10" ht="12.75">
      <c r="H317" s="8"/>
      <c r="I317" s="9"/>
      <c r="J317" s="10"/>
    </row>
    <row r="318" spans="8:10" ht="12.75">
      <c r="H318" s="8"/>
      <c r="I318" s="9"/>
      <c r="J318" s="10"/>
    </row>
    <row r="319" spans="8:10" ht="12.75">
      <c r="H319" s="8"/>
      <c r="I319" s="9"/>
      <c r="J319" s="10"/>
    </row>
    <row r="320" spans="8:10" ht="12.75">
      <c r="H320" s="8"/>
      <c r="I320" s="9"/>
      <c r="J320" s="10"/>
    </row>
    <row r="321" spans="8:10" ht="12.75">
      <c r="H321" s="8"/>
      <c r="I321" s="9"/>
      <c r="J321" s="10"/>
    </row>
    <row r="322" spans="8:10" ht="12.75">
      <c r="H322" s="8"/>
      <c r="I322" s="9"/>
      <c r="J322" s="10"/>
    </row>
    <row r="323" spans="8:10" ht="12.75">
      <c r="H323" s="8"/>
      <c r="I323" s="9"/>
      <c r="J323" s="10"/>
    </row>
    <row r="324" spans="8:10" ht="12.75">
      <c r="H324" s="8"/>
      <c r="I324" s="9"/>
      <c r="J324" s="10"/>
    </row>
    <row r="325" spans="8:10" ht="12.75">
      <c r="H325" s="8"/>
      <c r="I325" s="9"/>
      <c r="J325" s="10"/>
    </row>
    <row r="326" spans="8:10" ht="12.75">
      <c r="H326" s="8"/>
      <c r="I326" s="9"/>
      <c r="J326" s="10"/>
    </row>
    <row r="327" spans="8:10" ht="12.75">
      <c r="H327" s="8"/>
      <c r="I327" s="9"/>
      <c r="J327" s="10"/>
    </row>
    <row r="328" spans="8:10" ht="12.75">
      <c r="H328" s="8"/>
      <c r="I328" s="9"/>
      <c r="J328" s="10"/>
    </row>
    <row r="329" spans="8:10" ht="12.75">
      <c r="H329" s="8"/>
      <c r="I329" s="9"/>
      <c r="J329" s="10"/>
    </row>
    <row r="330" spans="8:10" ht="12.75">
      <c r="H330" s="8"/>
      <c r="I330" s="9"/>
      <c r="J330" s="10"/>
    </row>
    <row r="331" spans="8:10" ht="12.75">
      <c r="H331" s="8"/>
      <c r="I331" s="9"/>
      <c r="J331" s="10"/>
    </row>
    <row r="332" spans="8:10" ht="12.75">
      <c r="H332" s="8"/>
      <c r="I332" s="9"/>
      <c r="J332" s="10"/>
    </row>
    <row r="333" spans="8:10" ht="12.75">
      <c r="H333" s="8"/>
      <c r="I333" s="9"/>
      <c r="J333" s="10"/>
    </row>
    <row r="334" spans="8:10" ht="12.75">
      <c r="H334" s="8"/>
      <c r="I334" s="9"/>
      <c r="J334" s="10"/>
    </row>
    <row r="335" spans="8:10" ht="12.75">
      <c r="H335" s="8"/>
      <c r="I335" s="9"/>
      <c r="J335" s="10"/>
    </row>
    <row r="336" spans="8:10" ht="12.75">
      <c r="H336" s="8"/>
      <c r="I336" s="9"/>
      <c r="J336" s="10"/>
    </row>
    <row r="337" spans="8:10" ht="12.75">
      <c r="H337" s="8"/>
      <c r="I337" s="9"/>
      <c r="J337" s="10"/>
    </row>
    <row r="338" spans="8:10" ht="12.75">
      <c r="H338" s="8"/>
      <c r="I338" s="9"/>
      <c r="J338" s="10"/>
    </row>
    <row r="339" spans="8:10" ht="12.75">
      <c r="H339" s="8"/>
      <c r="I339" s="9"/>
      <c r="J339" s="10"/>
    </row>
    <row r="340" spans="8:10" ht="12.75">
      <c r="H340" s="8"/>
      <c r="I340" s="9"/>
      <c r="J340" s="10"/>
    </row>
    <row r="341" spans="8:10" ht="12.75">
      <c r="H341" s="8"/>
      <c r="I341" s="9"/>
      <c r="J341" s="10"/>
    </row>
    <row r="342" spans="8:10" ht="12.75">
      <c r="H342" s="8"/>
      <c r="I342" s="9"/>
      <c r="J342" s="10"/>
    </row>
    <row r="343" spans="8:10" ht="12.75">
      <c r="H343" s="8"/>
      <c r="I343" s="9"/>
      <c r="J343" s="10"/>
    </row>
    <row r="344" spans="8:10" ht="12.75">
      <c r="H344" s="8"/>
      <c r="I344" s="9"/>
      <c r="J344" s="10"/>
    </row>
    <row r="345" spans="8:10" ht="12.75">
      <c r="H345" s="8"/>
      <c r="I345" s="9"/>
      <c r="J345" s="10"/>
    </row>
    <row r="346" spans="8:10" ht="12.75">
      <c r="H346" s="8"/>
      <c r="I346" s="9"/>
      <c r="J346" s="10"/>
    </row>
    <row r="347" spans="8:10" ht="12.75">
      <c r="H347" s="8"/>
      <c r="I347" s="9"/>
      <c r="J347" s="10"/>
    </row>
    <row r="348" spans="8:10" ht="12.75">
      <c r="H348" s="8"/>
      <c r="I348" s="9"/>
      <c r="J348" s="10"/>
    </row>
    <row r="349" spans="8:10" ht="12.75">
      <c r="H349" s="8"/>
      <c r="I349" s="9"/>
      <c r="J349" s="10"/>
    </row>
    <row r="350" spans="8:10" ht="12.75">
      <c r="H350" s="8"/>
      <c r="I350" s="9"/>
      <c r="J350" s="10"/>
    </row>
    <row r="351" spans="8:10" ht="12.75">
      <c r="H351" s="8"/>
      <c r="I351" s="9"/>
      <c r="J351" s="10"/>
    </row>
    <row r="352" spans="8:10" ht="12.75">
      <c r="H352" s="8"/>
      <c r="I352" s="9"/>
      <c r="J352" s="10"/>
    </row>
    <row r="353" spans="8:10" ht="12.75">
      <c r="H353" s="8"/>
      <c r="I353" s="9"/>
      <c r="J353" s="10"/>
    </row>
    <row r="354" spans="8:10" ht="12.75">
      <c r="H354" s="8"/>
      <c r="I354" s="9"/>
      <c r="J354" s="10"/>
    </row>
    <row r="355" spans="8:10" ht="12.75">
      <c r="H355" s="8"/>
      <c r="I355" s="9"/>
      <c r="J355" s="10"/>
    </row>
    <row r="356" spans="8:10" ht="12.75">
      <c r="H356" s="8"/>
      <c r="I356" s="9"/>
      <c r="J356" s="10"/>
    </row>
    <row r="357" spans="8:10" ht="12.75">
      <c r="H357" s="8"/>
      <c r="I357" s="9"/>
      <c r="J357" s="10"/>
    </row>
    <row r="358" spans="8:10" ht="12.75">
      <c r="H358" s="8"/>
      <c r="I358" s="9"/>
      <c r="J358" s="10"/>
    </row>
    <row r="359" spans="8:10" ht="12.75">
      <c r="H359" s="8"/>
      <c r="I359" s="9"/>
      <c r="J359" s="10"/>
    </row>
    <row r="360" spans="8:10" ht="12.75">
      <c r="H360" s="8"/>
      <c r="I360" s="9"/>
      <c r="J360" s="10"/>
    </row>
    <row r="361" spans="8:10" ht="12.75">
      <c r="H361" s="8"/>
      <c r="I361" s="9"/>
      <c r="J361" s="10"/>
    </row>
    <row r="362" spans="8:10" ht="12.75">
      <c r="H362" s="8"/>
      <c r="I362" s="9"/>
      <c r="J362" s="10"/>
    </row>
    <row r="363" spans="8:10" ht="12.75">
      <c r="H363" s="8"/>
      <c r="I363" s="9"/>
      <c r="J363" s="10"/>
    </row>
    <row r="364" spans="8:10" ht="12.75">
      <c r="H364" s="8"/>
      <c r="I364" s="9"/>
      <c r="J364" s="10"/>
    </row>
    <row r="365" spans="8:10" ht="12.75">
      <c r="H365" s="8"/>
      <c r="I365" s="9"/>
      <c r="J365" s="10"/>
    </row>
    <row r="366" spans="8:10" ht="12.75">
      <c r="H366" s="8"/>
      <c r="I366" s="9"/>
      <c r="J366" s="10"/>
    </row>
    <row r="367" spans="8:10" ht="12.75">
      <c r="H367" s="8"/>
      <c r="I367" s="9"/>
      <c r="J367" s="10"/>
    </row>
    <row r="368" spans="8:10" ht="12.75">
      <c r="H368" s="8"/>
      <c r="I368" s="9"/>
      <c r="J368" s="10"/>
    </row>
    <row r="369" spans="8:10" ht="12.75">
      <c r="H369" s="8"/>
      <c r="I369" s="9"/>
      <c r="J369" s="10"/>
    </row>
    <row r="370" spans="8:10" ht="12.75">
      <c r="H370" s="8"/>
      <c r="I370" s="9"/>
      <c r="J370" s="10"/>
    </row>
    <row r="371" spans="8:10" ht="12.75">
      <c r="H371" s="8"/>
      <c r="I371" s="9"/>
      <c r="J371" s="10"/>
    </row>
    <row r="372" spans="8:10" ht="12.75">
      <c r="H372" s="8"/>
      <c r="I372" s="9"/>
      <c r="J372" s="10"/>
    </row>
    <row r="373" spans="8:10" ht="12.75">
      <c r="H373" s="8"/>
      <c r="I373" s="9"/>
      <c r="J373" s="10"/>
    </row>
    <row r="374" spans="8:10" ht="12.75">
      <c r="H374" s="8"/>
      <c r="I374" s="9"/>
      <c r="J374" s="10"/>
    </row>
    <row r="375" spans="8:10" ht="12.75">
      <c r="H375" s="8"/>
      <c r="I375" s="9"/>
      <c r="J375" s="10"/>
    </row>
    <row r="376" spans="8:10" ht="12.75">
      <c r="H376" s="8"/>
      <c r="I376" s="9"/>
      <c r="J376" s="10"/>
    </row>
    <row r="377" spans="8:10" ht="12.75">
      <c r="H377" s="8"/>
      <c r="I377" s="9"/>
      <c r="J377" s="10"/>
    </row>
    <row r="378" spans="8:10" ht="12.75">
      <c r="H378" s="8"/>
      <c r="I378" s="9"/>
      <c r="J378" s="10"/>
    </row>
    <row r="379" spans="8:10" ht="12.75">
      <c r="H379" s="8"/>
      <c r="I379" s="9"/>
      <c r="J379" s="10"/>
    </row>
    <row r="380" spans="8:10" ht="12.75">
      <c r="H380" s="8"/>
      <c r="I380" s="9"/>
      <c r="J380" s="10"/>
    </row>
    <row r="381" spans="8:10" ht="12.75">
      <c r="H381" s="8"/>
      <c r="I381" s="9"/>
      <c r="J381" s="10"/>
    </row>
    <row r="382" spans="8:10" ht="12.75">
      <c r="H382" s="8"/>
      <c r="I382" s="9"/>
      <c r="J382" s="10"/>
    </row>
    <row r="383" spans="8:10" ht="12.75">
      <c r="H383" s="8"/>
      <c r="I383" s="9"/>
      <c r="J383" s="10"/>
    </row>
    <row r="384" spans="8:10" ht="12.75">
      <c r="H384" s="8"/>
      <c r="I384" s="9"/>
      <c r="J384" s="10"/>
    </row>
    <row r="385" spans="8:10" ht="12.75">
      <c r="H385" s="8"/>
      <c r="I385" s="9"/>
      <c r="J385" s="10"/>
    </row>
    <row r="386" spans="8:10" ht="12.75">
      <c r="H386" s="8"/>
      <c r="I386" s="9"/>
      <c r="J386" s="10"/>
    </row>
    <row r="387" spans="8:10" ht="12.75">
      <c r="H387" s="8"/>
      <c r="I387" s="9"/>
      <c r="J387" s="10"/>
    </row>
    <row r="388" spans="8:10" ht="12.75">
      <c r="H388" s="8"/>
      <c r="I388" s="9"/>
      <c r="J388" s="10"/>
    </row>
    <row r="389" spans="8:10" ht="12.75">
      <c r="H389" s="8"/>
      <c r="I389" s="9"/>
      <c r="J389" s="10"/>
    </row>
    <row r="390" spans="8:10" ht="12.75">
      <c r="H390" s="8"/>
      <c r="I390" s="9"/>
      <c r="J390" s="10"/>
    </row>
    <row r="391" spans="8:10" ht="12.75">
      <c r="H391" s="8"/>
      <c r="I391" s="9"/>
      <c r="J391" s="10"/>
    </row>
    <row r="392" spans="8:10" ht="12.75">
      <c r="H392" s="8"/>
      <c r="I392" s="9"/>
      <c r="J392" s="10"/>
    </row>
    <row r="393" spans="8:10" ht="12.75">
      <c r="H393" s="8"/>
      <c r="I393" s="9"/>
      <c r="J393" s="10"/>
    </row>
    <row r="394" spans="8:10" ht="12.75">
      <c r="H394" s="8"/>
      <c r="I394" s="9"/>
      <c r="J394" s="10"/>
    </row>
    <row r="395" spans="8:10" ht="12.75">
      <c r="H395" s="8"/>
      <c r="I395" s="9"/>
      <c r="J395" s="10"/>
    </row>
    <row r="396" spans="8:10" ht="12.75">
      <c r="H396" s="8"/>
      <c r="I396" s="9"/>
      <c r="J396" s="10"/>
    </row>
    <row r="397" spans="8:10" ht="12.75">
      <c r="H397" s="8"/>
      <c r="I397" s="9"/>
      <c r="J397" s="10"/>
    </row>
    <row r="398" spans="8:10" ht="12.75">
      <c r="H398" s="8"/>
      <c r="I398" s="9"/>
      <c r="J398" s="10"/>
    </row>
    <row r="399" spans="8:10" ht="12.75">
      <c r="H399" s="8"/>
      <c r="I399" s="9"/>
      <c r="J399" s="10"/>
    </row>
    <row r="400" spans="8:10" ht="12.75">
      <c r="H400" s="8"/>
      <c r="I400" s="9"/>
      <c r="J400" s="10"/>
    </row>
    <row r="401" spans="8:10" ht="12.75">
      <c r="H401" s="8"/>
      <c r="I401" s="9"/>
      <c r="J401" s="10"/>
    </row>
    <row r="402" spans="8:10" ht="12.75">
      <c r="H402" s="8"/>
      <c r="I402" s="9"/>
      <c r="J402" s="10"/>
    </row>
    <row r="403" spans="8:10" ht="12.75">
      <c r="H403" s="8"/>
      <c r="I403" s="9"/>
      <c r="J403" s="10"/>
    </row>
    <row r="404" spans="8:10" ht="12.75">
      <c r="H404" s="8"/>
      <c r="I404" s="9"/>
      <c r="J404" s="10"/>
    </row>
    <row r="405" spans="8:10" ht="12.75">
      <c r="H405" s="8"/>
      <c r="I405" s="9"/>
      <c r="J405" s="10"/>
    </row>
    <row r="406" spans="8:10" ht="12.75">
      <c r="H406" s="8"/>
      <c r="I406" s="9"/>
      <c r="J406" s="10"/>
    </row>
    <row r="407" spans="8:10" ht="12.75">
      <c r="H407" s="8"/>
      <c r="I407" s="9"/>
      <c r="J407" s="10"/>
    </row>
    <row r="408" spans="8:10" ht="12.75">
      <c r="H408" s="8"/>
      <c r="I408" s="9"/>
      <c r="J408" s="10"/>
    </row>
    <row r="409" spans="8:10" ht="12.75">
      <c r="H409" s="8"/>
      <c r="I409" s="9"/>
      <c r="J409" s="10"/>
    </row>
    <row r="410" spans="8:10" ht="12.75">
      <c r="H410" s="8"/>
      <c r="I410" s="9"/>
      <c r="J410" s="10"/>
    </row>
    <row r="411" spans="8:10" ht="12.75">
      <c r="H411" s="8"/>
      <c r="I411" s="9"/>
      <c r="J411" s="10"/>
    </row>
    <row r="412" spans="8:10" ht="12.75">
      <c r="H412" s="8"/>
      <c r="I412" s="9"/>
      <c r="J412" s="10"/>
    </row>
    <row r="413" spans="8:10" ht="12.75">
      <c r="H413" s="8"/>
      <c r="I413" s="9"/>
      <c r="J413" s="10"/>
    </row>
    <row r="414" spans="8:10" ht="12.75">
      <c r="H414" s="8"/>
      <c r="I414" s="9"/>
      <c r="J414" s="10"/>
    </row>
    <row r="415" spans="8:10" ht="12.75">
      <c r="H415" s="8"/>
      <c r="I415" s="9"/>
      <c r="J415" s="10"/>
    </row>
    <row r="416" spans="8:10" ht="12.75">
      <c r="H416" s="8"/>
      <c r="I416" s="9"/>
      <c r="J416" s="10"/>
    </row>
    <row r="417" spans="8:10" ht="12.75">
      <c r="H417" s="8"/>
      <c r="I417" s="9"/>
      <c r="J417" s="10"/>
    </row>
    <row r="418" spans="8:10" ht="12.75">
      <c r="H418" s="8"/>
      <c r="I418" s="9"/>
      <c r="J418" s="10"/>
    </row>
    <row r="419" spans="8:10" ht="12.75">
      <c r="H419" s="8"/>
      <c r="I419" s="9"/>
      <c r="J419" s="10"/>
    </row>
    <row r="420" spans="8:10" ht="12.75">
      <c r="H420" s="8"/>
      <c r="I420" s="9"/>
      <c r="J420" s="10"/>
    </row>
    <row r="421" spans="8:10" ht="12.75">
      <c r="H421" s="8"/>
      <c r="I421" s="9"/>
      <c r="J421" s="10"/>
    </row>
    <row r="422" spans="8:10" ht="12.75">
      <c r="H422" s="8"/>
      <c r="I422" s="9"/>
      <c r="J422" s="10"/>
    </row>
    <row r="423" spans="8:10" ht="12.75">
      <c r="H423" s="8"/>
      <c r="I423" s="9"/>
      <c r="J423" s="10"/>
    </row>
    <row r="424" spans="8:10" ht="12.75">
      <c r="H424" s="8"/>
      <c r="I424" s="9"/>
      <c r="J424" s="10"/>
    </row>
    <row r="425" spans="8:10" ht="12.75">
      <c r="H425" s="8"/>
      <c r="I425" s="9"/>
      <c r="J425" s="10"/>
    </row>
    <row r="426" spans="8:10" ht="12.75">
      <c r="H426" s="8"/>
      <c r="I426" s="9"/>
      <c r="J426" s="10"/>
    </row>
    <row r="427" spans="8:10" ht="12.75">
      <c r="H427" s="8"/>
      <c r="I427" s="9"/>
      <c r="J427" s="10"/>
    </row>
    <row r="428" spans="8:10" ht="12.75">
      <c r="H428" s="8"/>
      <c r="I428" s="9"/>
      <c r="J428" s="10"/>
    </row>
    <row r="429" spans="8:10" ht="12.75">
      <c r="H429" s="8"/>
      <c r="I429" s="9"/>
      <c r="J429" s="10"/>
    </row>
    <row r="430" spans="8:10" ht="12.75">
      <c r="H430" s="8"/>
      <c r="I430" s="9"/>
      <c r="J430" s="10"/>
    </row>
    <row r="431" spans="8:10" ht="12.75">
      <c r="H431" s="8"/>
      <c r="I431" s="9"/>
      <c r="J431" s="10"/>
    </row>
    <row r="432" spans="8:10" ht="12.75">
      <c r="H432" s="8"/>
      <c r="I432" s="9"/>
      <c r="J432" s="10"/>
    </row>
    <row r="433" spans="8:10" ht="12.75">
      <c r="H433" s="8"/>
      <c r="I433" s="9"/>
      <c r="J433" s="10"/>
    </row>
    <row r="434" spans="8:10" ht="12.75">
      <c r="H434" s="8"/>
      <c r="I434" s="9"/>
      <c r="J434" s="10"/>
    </row>
    <row r="435" spans="8:10" ht="12.75">
      <c r="H435" s="8"/>
      <c r="I435" s="9"/>
      <c r="J435" s="10"/>
    </row>
    <row r="436" spans="8:10" ht="12.75">
      <c r="H436" s="8"/>
      <c r="I436" s="9"/>
      <c r="J436" s="10"/>
    </row>
    <row r="437" spans="8:10" ht="12.75">
      <c r="H437" s="8"/>
      <c r="I437" s="9"/>
      <c r="J437" s="10"/>
    </row>
    <row r="438" spans="8:10" ht="12.75">
      <c r="H438" s="8"/>
      <c r="I438" s="9"/>
      <c r="J438" s="10"/>
    </row>
    <row r="439" spans="8:10" ht="12.75">
      <c r="H439" s="8"/>
      <c r="I439" s="9"/>
      <c r="J439" s="10"/>
    </row>
    <row r="440" spans="8:10" ht="12.75">
      <c r="H440" s="8"/>
      <c r="I440" s="9"/>
      <c r="J440" s="10"/>
    </row>
    <row r="441" spans="8:10" ht="12.75">
      <c r="H441" s="8"/>
      <c r="I441" s="9"/>
      <c r="J441" s="10"/>
    </row>
    <row r="442" spans="8:10" ht="12.75">
      <c r="H442" s="8"/>
      <c r="I442" s="9"/>
      <c r="J442" s="10"/>
    </row>
    <row r="443" spans="8:10" ht="12.75">
      <c r="H443" s="8"/>
      <c r="I443" s="9"/>
      <c r="J443" s="10"/>
    </row>
    <row r="444" spans="8:10" ht="12.75">
      <c r="H444" s="8"/>
      <c r="I444" s="9"/>
      <c r="J444" s="10"/>
    </row>
    <row r="445" spans="8:10" ht="12.75">
      <c r="H445" s="8"/>
      <c r="I445" s="9"/>
      <c r="J445" s="10"/>
    </row>
    <row r="446" spans="8:10" ht="12.75">
      <c r="H446" s="8"/>
      <c r="I446" s="9"/>
      <c r="J446" s="10"/>
    </row>
    <row r="447" spans="8:10" ht="12.75">
      <c r="H447" s="8"/>
      <c r="I447" s="9"/>
      <c r="J447" s="10"/>
    </row>
    <row r="448" spans="8:10" ht="12.75">
      <c r="H448" s="8"/>
      <c r="I448" s="9"/>
      <c r="J448" s="10"/>
    </row>
    <row r="449" spans="8:10" ht="12.75">
      <c r="H449" s="8"/>
      <c r="I449" s="9"/>
      <c r="J449" s="10"/>
    </row>
    <row r="450" spans="8:10" ht="12.75">
      <c r="H450" s="8"/>
      <c r="I450" s="9"/>
      <c r="J450" s="10"/>
    </row>
    <row r="451" spans="8:10" ht="12.75">
      <c r="H451" s="8"/>
      <c r="I451" s="9"/>
      <c r="J451" s="10"/>
    </row>
    <row r="452" spans="8:10" ht="12.75">
      <c r="H452" s="8"/>
      <c r="I452" s="9"/>
      <c r="J452" s="10"/>
    </row>
    <row r="453" spans="8:10" ht="12.75">
      <c r="H453" s="8"/>
      <c r="I453" s="9"/>
      <c r="J453" s="10"/>
    </row>
    <row r="454" spans="8:10" ht="12.75">
      <c r="H454" s="8"/>
      <c r="I454" s="9"/>
      <c r="J454" s="10"/>
    </row>
    <row r="455" spans="8:10" ht="12.75">
      <c r="H455" s="8"/>
      <c r="I455" s="9"/>
      <c r="J455" s="10"/>
    </row>
    <row r="456" spans="8:10" ht="12.75">
      <c r="H456" s="8"/>
      <c r="I456" s="9"/>
      <c r="J456" s="10"/>
    </row>
    <row r="457" spans="8:10" ht="12.75">
      <c r="H457" s="8"/>
      <c r="I457" s="9"/>
      <c r="J457" s="10"/>
    </row>
    <row r="458" spans="8:10" ht="12.75">
      <c r="H458" s="8"/>
      <c r="I458" s="9"/>
      <c r="J458" s="10"/>
    </row>
    <row r="459" spans="8:10" ht="12.75">
      <c r="H459" s="8"/>
      <c r="I459" s="9"/>
      <c r="J459" s="10"/>
    </row>
    <row r="460" spans="8:10" ht="12.75">
      <c r="H460" s="8"/>
      <c r="I460" s="9"/>
      <c r="J460" s="10"/>
    </row>
    <row r="461" spans="8:10" ht="12.75">
      <c r="H461" s="8"/>
      <c r="I461" s="9"/>
      <c r="J461" s="10"/>
    </row>
    <row r="462" spans="8:10" ht="12.75">
      <c r="H462" s="8"/>
      <c r="I462" s="9"/>
      <c r="J462" s="10"/>
    </row>
    <row r="463" spans="8:10" ht="12.75">
      <c r="H463" s="8"/>
      <c r="I463" s="9"/>
      <c r="J463" s="10"/>
    </row>
    <row r="464" spans="8:10" ht="12.75">
      <c r="H464" s="8"/>
      <c r="I464" s="9"/>
      <c r="J464" s="10"/>
    </row>
    <row r="465" spans="8:10" ht="12.75">
      <c r="H465" s="8"/>
      <c r="I465" s="9"/>
      <c r="J465" s="10"/>
    </row>
    <row r="466" spans="8:10" ht="12.75">
      <c r="H466" s="8"/>
      <c r="I466" s="9"/>
      <c r="J466" s="10"/>
    </row>
    <row r="467" spans="8:10" ht="12.75">
      <c r="H467" s="8"/>
      <c r="I467" s="9"/>
      <c r="J467" s="10"/>
    </row>
    <row r="468" spans="8:10" ht="12.75">
      <c r="H468" s="8"/>
      <c r="I468" s="9"/>
      <c r="J468" s="10"/>
    </row>
    <row r="469" spans="8:10" ht="12.75">
      <c r="H469" s="8"/>
      <c r="I469" s="9"/>
      <c r="J469" s="10"/>
    </row>
    <row r="470" spans="8:10" ht="12.75">
      <c r="H470" s="8"/>
      <c r="I470" s="9"/>
      <c r="J470" s="10"/>
    </row>
    <row r="471" spans="8:10" ht="12.75">
      <c r="H471" s="8"/>
      <c r="I471" s="9"/>
      <c r="J471" s="10"/>
    </row>
    <row r="472" spans="8:10" ht="12.75">
      <c r="H472" s="8"/>
      <c r="I472" s="9"/>
      <c r="J472" s="10"/>
    </row>
    <row r="473" spans="8:10" ht="12.75">
      <c r="H473" s="8"/>
      <c r="I473" s="9"/>
      <c r="J473" s="10"/>
    </row>
    <row r="474" spans="8:10" ht="12.75">
      <c r="H474" s="8"/>
      <c r="I474" s="9"/>
      <c r="J474" s="10"/>
    </row>
    <row r="475" spans="8:10" ht="12.75">
      <c r="H475" s="8"/>
      <c r="I475" s="9"/>
      <c r="J475" s="10"/>
    </row>
    <row r="476" spans="8:10" ht="12.75">
      <c r="H476" s="8"/>
      <c r="I476" s="9"/>
      <c r="J476" s="10"/>
    </row>
    <row r="477" spans="8:10" ht="12.75">
      <c r="H477" s="8"/>
      <c r="I477" s="9"/>
      <c r="J477" s="10"/>
    </row>
    <row r="478" spans="8:10" ht="12.75">
      <c r="H478" s="8"/>
      <c r="I478" s="9"/>
      <c r="J478" s="10"/>
    </row>
    <row r="479" spans="8:10" ht="12.75">
      <c r="H479" s="8"/>
      <c r="I479" s="9"/>
      <c r="J479" s="10"/>
    </row>
    <row r="480" spans="8:10" ht="12.75">
      <c r="H480" s="8"/>
      <c r="I480" s="9"/>
      <c r="J480" s="10"/>
    </row>
    <row r="481" spans="8:10" ht="12.75">
      <c r="H481" s="8"/>
      <c r="I481" s="9"/>
      <c r="J481" s="10"/>
    </row>
    <row r="482" spans="8:10" ht="12.75">
      <c r="H482" s="8"/>
      <c r="I482" s="9"/>
      <c r="J482" s="10"/>
    </row>
    <row r="483" spans="8:10" ht="12.75">
      <c r="H483" s="8"/>
      <c r="I483" s="9"/>
      <c r="J483" s="10"/>
    </row>
    <row r="484" spans="8:10" ht="12.75">
      <c r="H484" s="8"/>
      <c r="I484" s="9"/>
      <c r="J484" s="10"/>
    </row>
    <row r="485" spans="8:10" ht="12.75">
      <c r="H485" s="8"/>
      <c r="I485" s="9"/>
      <c r="J485" s="10"/>
    </row>
    <row r="486" spans="8:10" ht="12.75">
      <c r="H486" s="8"/>
      <c r="I486" s="9"/>
      <c r="J486" s="10"/>
    </row>
    <row r="487" spans="8:10" ht="12.75">
      <c r="H487" s="8"/>
      <c r="I487" s="9"/>
      <c r="J487" s="10"/>
    </row>
    <row r="488" spans="8:10" ht="12.75">
      <c r="H488" s="8"/>
      <c r="I488" s="9"/>
      <c r="J488" s="10"/>
    </row>
    <row r="489" spans="8:10" ht="12.75">
      <c r="H489" s="8"/>
      <c r="I489" s="9"/>
      <c r="J489" s="10"/>
    </row>
    <row r="490" spans="8:10" ht="12.75">
      <c r="H490" s="8"/>
      <c r="I490" s="9"/>
      <c r="J490" s="10"/>
    </row>
    <row r="491" spans="8:10" ht="12.75">
      <c r="H491" s="8"/>
      <c r="I491" s="9"/>
      <c r="J491" s="10"/>
    </row>
    <row r="492" spans="8:10" ht="12.75">
      <c r="H492" s="8"/>
      <c r="I492" s="9"/>
      <c r="J492" s="10"/>
    </row>
    <row r="493" spans="8:10" ht="12.75">
      <c r="H493" s="8"/>
      <c r="I493" s="9"/>
      <c r="J493" s="10"/>
    </row>
    <row r="494" spans="8:10" ht="12.75">
      <c r="H494" s="8"/>
      <c r="I494" s="9"/>
      <c r="J494" s="10"/>
    </row>
    <row r="495" spans="8:10" ht="12.75">
      <c r="H495" s="8"/>
      <c r="I495" s="9"/>
      <c r="J495" s="10"/>
    </row>
    <row r="496" spans="8:10" ht="12.75">
      <c r="H496" s="8"/>
      <c r="I496" s="9"/>
      <c r="J496" s="10"/>
    </row>
    <row r="497" spans="8:10" ht="12.75">
      <c r="H497" s="8"/>
      <c r="I497" s="9"/>
      <c r="J497" s="10"/>
    </row>
    <row r="498" spans="8:10" ht="12.75">
      <c r="H498" s="8"/>
      <c r="I498" s="9"/>
      <c r="J498" s="10"/>
    </row>
    <row r="499" spans="8:10" ht="12.75">
      <c r="H499" s="8"/>
      <c r="I499" s="9"/>
      <c r="J499" s="10"/>
    </row>
    <row r="500" spans="8:10" ht="12.75">
      <c r="H500" s="8"/>
      <c r="I500" s="9"/>
      <c r="J500" s="10"/>
    </row>
    <row r="501" spans="8:10" ht="12.75">
      <c r="H501" s="8"/>
      <c r="I501" s="9"/>
      <c r="J501" s="10"/>
    </row>
    <row r="502" spans="8:10" ht="12.75">
      <c r="H502" s="8"/>
      <c r="I502" s="9"/>
      <c r="J502" s="10"/>
    </row>
    <row r="503" spans="8:10" ht="12.75">
      <c r="H503" s="8"/>
      <c r="I503" s="9"/>
      <c r="J503" s="10"/>
    </row>
    <row r="504" spans="8:10" ht="12.75">
      <c r="H504" s="8"/>
      <c r="I504" s="9"/>
      <c r="J504" s="10"/>
    </row>
    <row r="505" spans="8:10" ht="12.75">
      <c r="H505" s="8"/>
      <c r="I505" s="9"/>
      <c r="J505" s="10"/>
    </row>
    <row r="506" spans="8:10" ht="12.75">
      <c r="H506" s="8"/>
      <c r="I506" s="9"/>
      <c r="J506" s="10"/>
    </row>
    <row r="507" spans="8:10" ht="12.75">
      <c r="H507" s="8"/>
      <c r="I507" s="9"/>
      <c r="J507" s="10"/>
    </row>
    <row r="508" spans="8:10" ht="12.75">
      <c r="H508" s="8"/>
      <c r="I508" s="9"/>
      <c r="J508" s="10"/>
    </row>
    <row r="509" spans="8:10" ht="12.75">
      <c r="H509" s="8"/>
      <c r="I509" s="9"/>
      <c r="J509" s="10"/>
    </row>
    <row r="510" spans="8:10" ht="12.75">
      <c r="H510" s="8"/>
      <c r="I510" s="9"/>
      <c r="J510" s="10"/>
    </row>
    <row r="511" spans="8:10" ht="12.75">
      <c r="H511" s="8"/>
      <c r="I511" s="9"/>
      <c r="J511" s="10"/>
    </row>
    <row r="512" spans="8:10" ht="12.75">
      <c r="H512" s="8"/>
      <c r="I512" s="9"/>
      <c r="J512" s="10"/>
    </row>
    <row r="513" spans="8:10" ht="12.75">
      <c r="H513" s="8"/>
      <c r="I513" s="9"/>
      <c r="J513" s="10"/>
    </row>
    <row r="514" spans="8:10" ht="12.75">
      <c r="H514" s="8"/>
      <c r="I514" s="9"/>
      <c r="J514" s="10"/>
    </row>
    <row r="515" spans="8:10" ht="12.75">
      <c r="H515" s="8"/>
      <c r="I515" s="9"/>
      <c r="J515" s="10"/>
    </row>
    <row r="516" spans="8:10" ht="12.75">
      <c r="H516" s="8"/>
      <c r="I516" s="9"/>
      <c r="J516" s="10"/>
    </row>
    <row r="517" spans="8:10" ht="12.75">
      <c r="H517" s="8"/>
      <c r="I517" s="9"/>
      <c r="J517" s="10"/>
    </row>
    <row r="518" spans="8:10" ht="12.75">
      <c r="H518" s="8"/>
      <c r="I518" s="9"/>
      <c r="J518" s="10"/>
    </row>
    <row r="519" spans="8:10" ht="12.75">
      <c r="H519" s="8"/>
      <c r="I519" s="9"/>
      <c r="J519" s="10"/>
    </row>
    <row r="520" spans="8:10" ht="12.75">
      <c r="H520" s="8"/>
      <c r="I520" s="9"/>
      <c r="J520" s="10"/>
    </row>
    <row r="521" spans="8:10" ht="12.75">
      <c r="H521" s="8"/>
      <c r="I521" s="9"/>
      <c r="J521" s="10"/>
    </row>
    <row r="522" spans="8:10" ht="12.75">
      <c r="H522" s="8"/>
      <c r="I522" s="9"/>
      <c r="J522" s="10"/>
    </row>
    <row r="523" spans="8:10" ht="12.75">
      <c r="H523" s="8"/>
      <c r="I523" s="9"/>
      <c r="J523" s="10"/>
    </row>
    <row r="524" spans="8:10" ht="12.75">
      <c r="H524" s="8"/>
      <c r="I524" s="9"/>
      <c r="J524" s="10"/>
    </row>
    <row r="525" spans="8:10" ht="12.75">
      <c r="H525" s="8"/>
      <c r="I525" s="9"/>
      <c r="J525" s="10"/>
    </row>
    <row r="526" spans="8:10" ht="12.75">
      <c r="H526" s="8"/>
      <c r="I526" s="9"/>
      <c r="J526" s="10"/>
    </row>
    <row r="527" spans="8:10" ht="12.75">
      <c r="H527" s="8"/>
      <c r="I527" s="9"/>
      <c r="J527" s="10"/>
    </row>
    <row r="528" spans="8:10" ht="12.75">
      <c r="H528" s="8"/>
      <c r="I528" s="9"/>
      <c r="J528" s="10"/>
    </row>
    <row r="529" spans="8:10" ht="12.75">
      <c r="H529" s="8"/>
      <c r="I529" s="9"/>
      <c r="J529" s="10"/>
    </row>
    <row r="530" spans="8:10" ht="12.75">
      <c r="H530" s="8"/>
      <c r="I530" s="9"/>
      <c r="J530" s="10"/>
    </row>
    <row r="531" spans="8:10" ht="12.75">
      <c r="H531" s="8"/>
      <c r="I531" s="9"/>
      <c r="J531" s="10"/>
    </row>
    <row r="532" spans="8:10" ht="12.75">
      <c r="H532" s="8"/>
      <c r="I532" s="9"/>
      <c r="J532" s="10"/>
    </row>
    <row r="533" spans="8:10" ht="12.75">
      <c r="H533" s="8"/>
      <c r="I533" s="9"/>
      <c r="J533" s="10"/>
    </row>
    <row r="534" spans="8:10" ht="12.75">
      <c r="H534" s="8"/>
      <c r="I534" s="9"/>
      <c r="J534" s="10"/>
    </row>
    <row r="535" spans="8:10" ht="12.75">
      <c r="H535" s="8"/>
      <c r="I535" s="9"/>
      <c r="J535" s="10"/>
    </row>
    <row r="536" spans="8:10" ht="12.75">
      <c r="H536" s="8"/>
      <c r="I536" s="9"/>
      <c r="J536" s="10"/>
    </row>
    <row r="537" spans="8:10" ht="12.75">
      <c r="H537" s="8"/>
      <c r="I537" s="9"/>
      <c r="J537" s="10"/>
    </row>
    <row r="538" spans="8:10" ht="12.75">
      <c r="H538" s="8"/>
      <c r="I538" s="9"/>
      <c r="J538" s="10"/>
    </row>
    <row r="539" spans="8:10" ht="12.75">
      <c r="H539" s="8"/>
      <c r="I539" s="9"/>
      <c r="J539" s="10"/>
    </row>
    <row r="540" spans="8:10" ht="12.75">
      <c r="H540" s="8"/>
      <c r="I540" s="9"/>
      <c r="J540" s="10"/>
    </row>
    <row r="541" spans="8:10" ht="12.75">
      <c r="H541" s="8"/>
      <c r="I541" s="9"/>
      <c r="J541" s="10"/>
    </row>
    <row r="542" spans="8:10" ht="12.75">
      <c r="H542" s="8"/>
      <c r="I542" s="9"/>
      <c r="J542" s="10"/>
    </row>
    <row r="543" spans="8:10" ht="12.75">
      <c r="H543" s="8"/>
      <c r="I543" s="9"/>
      <c r="J543" s="10"/>
    </row>
    <row r="544" spans="8:10" ht="12.75">
      <c r="H544" s="8"/>
      <c r="I544" s="9"/>
      <c r="J544" s="10"/>
    </row>
    <row r="545" spans="8:10" ht="12.75">
      <c r="H545" s="8"/>
      <c r="I545" s="9"/>
      <c r="J545" s="10"/>
    </row>
    <row r="546" spans="8:10" ht="12.75">
      <c r="H546" s="8"/>
      <c r="I546" s="9"/>
      <c r="J546" s="10"/>
    </row>
    <row r="547" spans="8:10" ht="12.75">
      <c r="H547" s="8"/>
      <c r="I547" s="9"/>
      <c r="J547" s="10"/>
    </row>
    <row r="548" spans="8:10" ht="12.75">
      <c r="H548" s="8"/>
      <c r="I548" s="9"/>
      <c r="J548" s="10"/>
    </row>
    <row r="549" spans="8:10" ht="12.75">
      <c r="H549" s="8"/>
      <c r="I549" s="9"/>
      <c r="J549" s="10"/>
    </row>
    <row r="550" spans="8:10" ht="12.75">
      <c r="H550" s="8"/>
      <c r="I550" s="9"/>
      <c r="J550" s="10"/>
    </row>
    <row r="551" spans="8:10" ht="12.75">
      <c r="H551" s="8"/>
      <c r="I551" s="9"/>
      <c r="J551" s="10"/>
    </row>
    <row r="552" spans="8:10" ht="12.75">
      <c r="H552" s="8"/>
      <c r="I552" s="9"/>
      <c r="J552" s="10"/>
    </row>
    <row r="553" spans="8:10" ht="12.75">
      <c r="H553" s="8"/>
      <c r="I553" s="9"/>
      <c r="J553" s="10"/>
    </row>
    <row r="554" spans="8:10" ht="12.75">
      <c r="H554" s="8"/>
      <c r="I554" s="9"/>
      <c r="J554" s="10"/>
    </row>
    <row r="555" spans="8:10" ht="12.75">
      <c r="H555" s="8"/>
      <c r="I555" s="9"/>
      <c r="J555" s="10"/>
    </row>
    <row r="556" spans="8:10" ht="12.75">
      <c r="H556" s="8"/>
      <c r="I556" s="9"/>
      <c r="J556" s="10"/>
    </row>
    <row r="557" spans="8:10" ht="12.75">
      <c r="H557" s="8"/>
      <c r="I557" s="9"/>
      <c r="J557" s="10"/>
    </row>
    <row r="558" spans="8:10" ht="12.75">
      <c r="H558" s="8"/>
      <c r="I558" s="9"/>
      <c r="J558" s="10"/>
    </row>
    <row r="559" spans="8:10" ht="12.75">
      <c r="H559" s="8"/>
      <c r="I559" s="9"/>
      <c r="J559" s="10"/>
    </row>
    <row r="560" spans="8:10" ht="12.75">
      <c r="H560" s="8"/>
      <c r="I560" s="9"/>
      <c r="J560" s="10"/>
    </row>
    <row r="561" spans="8:10" ht="12.75">
      <c r="H561" s="8"/>
      <c r="I561" s="9"/>
      <c r="J561" s="10"/>
    </row>
    <row r="562" spans="8:10" ht="12.75">
      <c r="H562" s="8"/>
      <c r="I562" s="9"/>
      <c r="J562" s="10"/>
    </row>
    <row r="563" spans="8:10" ht="12.75">
      <c r="H563" s="8"/>
      <c r="I563" s="9"/>
      <c r="J563" s="10"/>
    </row>
    <row r="564" spans="8:10" ht="12.75">
      <c r="H564" s="8"/>
      <c r="I564" s="9"/>
      <c r="J564" s="10"/>
    </row>
    <row r="565" spans="8:10" ht="12.75">
      <c r="H565" s="8"/>
      <c r="I565" s="9"/>
      <c r="J565" s="10"/>
    </row>
    <row r="566" spans="8:10" ht="12.75">
      <c r="H566" s="8"/>
      <c r="I566" s="9"/>
      <c r="J566" s="10"/>
    </row>
    <row r="567" spans="8:10" ht="12.75">
      <c r="H567" s="8"/>
      <c r="I567" s="9"/>
      <c r="J567" s="10"/>
    </row>
    <row r="568" spans="8:10" ht="12.75">
      <c r="H568" s="8"/>
      <c r="I568" s="9"/>
      <c r="J568" s="10"/>
    </row>
    <row r="569" spans="8:10" ht="12.75">
      <c r="H569" s="8"/>
      <c r="I569" s="9"/>
      <c r="J569" s="10"/>
    </row>
    <row r="570" spans="8:10" ht="12.75">
      <c r="H570" s="8"/>
      <c r="I570" s="9"/>
      <c r="J570" s="10"/>
    </row>
    <row r="571" spans="8:10" ht="12.75">
      <c r="H571" s="8"/>
      <c r="I571" s="9"/>
      <c r="J571" s="10"/>
    </row>
    <row r="572" spans="8:10" ht="12.75">
      <c r="H572" s="8"/>
      <c r="I572" s="9"/>
      <c r="J572" s="10"/>
    </row>
    <row r="573" spans="8:10" ht="12.75">
      <c r="H573" s="8"/>
      <c r="I573" s="9"/>
      <c r="J573" s="10"/>
    </row>
    <row r="574" spans="8:10" ht="12.75">
      <c r="H574" s="8"/>
      <c r="I574" s="9"/>
      <c r="J574" s="10"/>
    </row>
    <row r="575" spans="8:10" ht="12.75">
      <c r="H575" s="8"/>
      <c r="I575" s="9"/>
      <c r="J575" s="10"/>
    </row>
    <row r="576" spans="8:10" ht="12.75">
      <c r="H576" s="8"/>
      <c r="I576" s="9"/>
      <c r="J576" s="10"/>
    </row>
    <row r="577" spans="8:10" ht="12.75">
      <c r="H577" s="8"/>
      <c r="I577" s="9"/>
      <c r="J577" s="10"/>
    </row>
    <row r="578" spans="8:10" ht="12.75">
      <c r="H578" s="8"/>
      <c r="I578" s="9"/>
      <c r="J578" s="10"/>
    </row>
    <row r="579" spans="8:10" ht="12.75">
      <c r="H579" s="8"/>
      <c r="I579" s="9"/>
      <c r="J579" s="10"/>
    </row>
    <row r="580" spans="8:10" ht="12.75">
      <c r="H580" s="8"/>
      <c r="I580" s="9"/>
      <c r="J580" s="10"/>
    </row>
    <row r="581" spans="8:10" ht="12.75">
      <c r="H581" s="8"/>
      <c r="I581" s="9"/>
      <c r="J581" s="10"/>
    </row>
    <row r="582" spans="8:10" ht="12.75">
      <c r="H582" s="8"/>
      <c r="I582" s="9"/>
      <c r="J582" s="10"/>
    </row>
    <row r="583" spans="8:10" ht="12.75">
      <c r="H583" s="8"/>
      <c r="I583" s="9"/>
      <c r="J583" s="10"/>
    </row>
    <row r="584" spans="8:10" ht="12.75">
      <c r="H584" s="8"/>
      <c r="I584" s="9"/>
      <c r="J584" s="10"/>
    </row>
    <row r="585" spans="8:10" ht="12.75">
      <c r="H585" s="8"/>
      <c r="I585" s="9"/>
      <c r="J585" s="10"/>
    </row>
    <row r="586" spans="8:10" ht="12.75">
      <c r="H586" s="8"/>
      <c r="I586" s="9"/>
      <c r="J586" s="10"/>
    </row>
    <row r="587" spans="8:10" ht="12.75">
      <c r="H587" s="8"/>
      <c r="I587" s="9"/>
      <c r="J587" s="10"/>
    </row>
    <row r="588" spans="8:10" ht="12.75">
      <c r="H588" s="8"/>
      <c r="I588" s="9"/>
      <c r="J588" s="10"/>
    </row>
    <row r="589" spans="8:10" ht="12.75">
      <c r="H589" s="8"/>
      <c r="I589" s="9"/>
      <c r="J589" s="10"/>
    </row>
    <row r="590" spans="8:10" ht="12.75">
      <c r="H590" s="8"/>
      <c r="I590" s="9"/>
      <c r="J590" s="10"/>
    </row>
    <row r="591" spans="8:10" ht="12.75">
      <c r="H591" s="8"/>
      <c r="I591" s="9"/>
      <c r="J591" s="10"/>
    </row>
    <row r="592" spans="8:10" ht="12.75">
      <c r="H592" s="8"/>
      <c r="I592" s="9"/>
      <c r="J592" s="10"/>
    </row>
    <row r="593" spans="8:10" ht="12.75">
      <c r="H593" s="8"/>
      <c r="I593" s="9"/>
      <c r="J593" s="10"/>
    </row>
    <row r="594" spans="8:10" ht="12.75">
      <c r="H594" s="8"/>
      <c r="I594" s="9"/>
      <c r="J594" s="10"/>
    </row>
    <row r="595" spans="8:10" ht="12.75">
      <c r="H595" s="8"/>
      <c r="I595" s="9"/>
      <c r="J595" s="10"/>
    </row>
    <row r="596" spans="8:10" ht="12.75">
      <c r="H596" s="8"/>
      <c r="I596" s="9"/>
      <c r="J596" s="10"/>
    </row>
    <row r="597" spans="8:10" ht="12.75">
      <c r="H597" s="8"/>
      <c r="I597" s="9"/>
      <c r="J597" s="10"/>
    </row>
    <row r="598" spans="8:10" ht="12.75">
      <c r="H598" s="8"/>
      <c r="I598" s="9"/>
      <c r="J598" s="10"/>
    </row>
    <row r="599" spans="8:10" ht="12.75">
      <c r="H599" s="8"/>
      <c r="I599" s="9"/>
      <c r="J599" s="10"/>
    </row>
    <row r="600" spans="8:10" ht="12.75">
      <c r="H600" s="8"/>
      <c r="I600" s="9"/>
      <c r="J600" s="10"/>
    </row>
    <row r="601" spans="8:10" ht="12.75">
      <c r="H601" s="8"/>
      <c r="I601" s="9"/>
      <c r="J601" s="10"/>
    </row>
    <row r="602" spans="8:10" ht="12.75">
      <c r="H602" s="8"/>
      <c r="I602" s="9"/>
      <c r="J602" s="10"/>
    </row>
    <row r="603" spans="8:10" ht="12.75">
      <c r="H603" s="8"/>
      <c r="I603" s="9"/>
      <c r="J603" s="10"/>
    </row>
    <row r="604" spans="8:10" ht="12.75">
      <c r="H604" s="8"/>
      <c r="I604" s="9"/>
      <c r="J604" s="10"/>
    </row>
    <row r="605" spans="8:10" ht="12.75">
      <c r="H605" s="8"/>
      <c r="I605" s="9"/>
      <c r="J605" s="10"/>
    </row>
    <row r="606" spans="8:10" ht="12.75">
      <c r="H606" s="8"/>
      <c r="I606" s="9"/>
      <c r="J606" s="10"/>
    </row>
    <row r="607" spans="8:10" ht="12.75">
      <c r="H607" s="8"/>
      <c r="I607" s="9"/>
      <c r="J607" s="10"/>
    </row>
    <row r="608" spans="8:10" ht="12.75">
      <c r="H608" s="8"/>
      <c r="I608" s="9"/>
      <c r="J608" s="10"/>
    </row>
    <row r="609" spans="8:10" ht="12.75">
      <c r="H609" s="8"/>
      <c r="I609" s="9"/>
      <c r="J609" s="10"/>
    </row>
    <row r="610" spans="8:10" ht="12.75">
      <c r="H610" s="8"/>
      <c r="I610" s="9"/>
      <c r="J610" s="10"/>
    </row>
    <row r="611" spans="8:10" ht="12.75">
      <c r="H611" s="8"/>
      <c r="I611" s="9"/>
      <c r="J611" s="10"/>
    </row>
    <row r="612" spans="8:10" ht="12.75">
      <c r="H612" s="8"/>
      <c r="I612" s="9"/>
      <c r="J612" s="10"/>
    </row>
    <row r="613" spans="8:10" ht="12.75">
      <c r="H613" s="8"/>
      <c r="I613" s="9"/>
      <c r="J613" s="10"/>
    </row>
    <row r="614" spans="8:10" ht="12.75">
      <c r="H614" s="8"/>
      <c r="I614" s="9"/>
      <c r="J614" s="10"/>
    </row>
    <row r="615" spans="8:10" ht="12.75">
      <c r="H615" s="8"/>
      <c r="I615" s="9"/>
      <c r="J615" s="10"/>
    </row>
    <row r="616" spans="8:10" ht="12.75">
      <c r="H616" s="8"/>
      <c r="I616" s="9"/>
      <c r="J616" s="10"/>
    </row>
    <row r="617" spans="8:10" ht="12.75">
      <c r="H617" s="8"/>
      <c r="I617" s="9"/>
      <c r="J617" s="10"/>
    </row>
    <row r="618" spans="8:10" ht="12.75">
      <c r="H618" s="8"/>
      <c r="I618" s="9"/>
      <c r="J618" s="10"/>
    </row>
    <row r="619" spans="8:10" ht="12.75">
      <c r="H619" s="8"/>
      <c r="I619" s="9"/>
      <c r="J619" s="10"/>
    </row>
    <row r="620" spans="8:10" ht="12.75">
      <c r="H620" s="8"/>
      <c r="I620" s="9"/>
      <c r="J620" s="10"/>
    </row>
    <row r="621" spans="8:10" ht="12.75">
      <c r="H621" s="8"/>
      <c r="I621" s="9"/>
      <c r="J621" s="10"/>
    </row>
    <row r="622" spans="8:10" ht="12.75">
      <c r="H622" s="8"/>
      <c r="I622" s="9"/>
      <c r="J622" s="10"/>
    </row>
    <row r="623" spans="8:10" ht="12.75">
      <c r="H623" s="8"/>
      <c r="I623" s="9"/>
      <c r="J623" s="10"/>
    </row>
    <row r="624" spans="8:10" ht="12.75">
      <c r="H624" s="8"/>
      <c r="I624" s="9"/>
      <c r="J624" s="10"/>
    </row>
    <row r="625" spans="8:10" ht="12.75">
      <c r="H625" s="8"/>
      <c r="I625" s="9"/>
      <c r="J625" s="10"/>
    </row>
    <row r="626" spans="8:10" ht="12.75">
      <c r="H626" s="8"/>
      <c r="I626" s="9"/>
      <c r="J626" s="10"/>
    </row>
    <row r="627" spans="8:10" ht="12.75">
      <c r="H627" s="8"/>
      <c r="I627" s="9"/>
      <c r="J627" s="10"/>
    </row>
    <row r="628" spans="8:10" ht="12.75">
      <c r="H628" s="8"/>
      <c r="I628" s="9"/>
      <c r="J628" s="10"/>
    </row>
    <row r="629" spans="8:10" ht="12.75">
      <c r="H629" s="8"/>
      <c r="I629" s="9"/>
      <c r="J629" s="10"/>
    </row>
    <row r="630" spans="8:10" ht="12.75">
      <c r="H630" s="8"/>
      <c r="I630" s="9"/>
      <c r="J630" s="10"/>
    </row>
    <row r="631" spans="8:10" ht="12.75">
      <c r="H631" s="8"/>
      <c r="I631" s="9"/>
      <c r="J631" s="10"/>
    </row>
    <row r="632" spans="8:10" ht="12.75">
      <c r="H632" s="8"/>
      <c r="I632" s="9"/>
      <c r="J632" s="10"/>
    </row>
    <row r="633" spans="8:10" ht="12.75">
      <c r="H633" s="8"/>
      <c r="I633" s="9"/>
      <c r="J633" s="10"/>
    </row>
    <row r="634" spans="8:10" ht="12.75">
      <c r="H634" s="8"/>
      <c r="I634" s="9"/>
      <c r="J634" s="10"/>
    </row>
    <row r="635" spans="8:10" ht="12.75">
      <c r="H635" s="8"/>
      <c r="I635" s="9"/>
      <c r="J635" s="10"/>
    </row>
    <row r="636" spans="8:10" ht="12.75">
      <c r="H636" s="8"/>
      <c r="I636" s="9"/>
      <c r="J636" s="10"/>
    </row>
    <row r="637" spans="8:10" ht="12.75">
      <c r="H637" s="8"/>
      <c r="I637" s="9"/>
      <c r="J637" s="10"/>
    </row>
    <row r="638" spans="8:10" ht="12.75">
      <c r="H638" s="8"/>
      <c r="I638" s="9"/>
      <c r="J638" s="10"/>
    </row>
    <row r="639" spans="8:10" ht="12.75">
      <c r="H639" s="8"/>
      <c r="I639" s="9"/>
      <c r="J639" s="10"/>
    </row>
    <row r="640" spans="8:10" ht="12.75">
      <c r="H640" s="8"/>
      <c r="I640" s="9"/>
      <c r="J640" s="10"/>
    </row>
    <row r="641" spans="8:10" ht="12.75">
      <c r="H641" s="8"/>
      <c r="I641" s="9"/>
      <c r="J641" s="10"/>
    </row>
    <row r="642" spans="8:10" ht="12.75">
      <c r="H642" s="8"/>
      <c r="I642" s="9"/>
      <c r="J642" s="10"/>
    </row>
    <row r="643" spans="8:10" ht="12.75">
      <c r="H643" s="8"/>
      <c r="I643" s="9"/>
      <c r="J643" s="10"/>
    </row>
    <row r="644" spans="8:10" ht="12.75">
      <c r="H644" s="8"/>
      <c r="I644" s="9"/>
      <c r="J644" s="10"/>
    </row>
    <row r="645" spans="8:10" ht="12.75">
      <c r="H645" s="8"/>
      <c r="I645" s="9"/>
      <c r="J645" s="10"/>
    </row>
    <row r="646" spans="8:10" ht="12.75">
      <c r="H646" s="8"/>
      <c r="I646" s="9"/>
      <c r="J646" s="10"/>
    </row>
    <row r="647" spans="8:10" ht="12.75">
      <c r="H647" s="8"/>
      <c r="I647" s="9"/>
      <c r="J647" s="10"/>
    </row>
    <row r="648" spans="8:10" ht="12.75">
      <c r="H648" s="8"/>
      <c r="I648" s="9"/>
      <c r="J648" s="10"/>
    </row>
    <row r="649" spans="8:10" ht="12.75">
      <c r="H649" s="8"/>
      <c r="I649" s="9"/>
      <c r="J649" s="10"/>
    </row>
    <row r="650" spans="8:10" ht="12.75">
      <c r="H650" s="8"/>
      <c r="I650" s="9"/>
      <c r="J650" s="10"/>
    </row>
    <row r="651" spans="8:10" ht="12.75">
      <c r="H651" s="8"/>
      <c r="I651" s="9"/>
      <c r="J651" s="10"/>
    </row>
    <row r="652" spans="8:10" ht="12.75">
      <c r="H652" s="8"/>
      <c r="I652" s="9"/>
      <c r="J652" s="10"/>
    </row>
    <row r="653" spans="8:10" ht="12.75">
      <c r="H653" s="8"/>
      <c r="I653" s="9"/>
      <c r="J653" s="10"/>
    </row>
    <row r="654" spans="8:10" ht="12.75">
      <c r="H654" s="8"/>
      <c r="I654" s="9"/>
      <c r="J654" s="10"/>
    </row>
    <row r="655" spans="8:10" ht="12.75">
      <c r="H655" s="8"/>
      <c r="I655" s="9"/>
      <c r="J655" s="10"/>
    </row>
    <row r="656" spans="8:10" ht="12.75">
      <c r="H656" s="8"/>
      <c r="I656" s="9"/>
      <c r="J656" s="10"/>
    </row>
    <row r="657" spans="8:10" ht="12.75">
      <c r="H657" s="8"/>
      <c r="I657" s="9"/>
      <c r="J657" s="10"/>
    </row>
    <row r="658" spans="8:10" ht="12.75">
      <c r="H658" s="8"/>
      <c r="I658" s="9"/>
      <c r="J658" s="10"/>
    </row>
    <row r="659" spans="8:10" ht="12.75">
      <c r="H659" s="8"/>
      <c r="I659" s="9"/>
      <c r="J659" s="10"/>
    </row>
    <row r="660" spans="8:10" ht="12.75">
      <c r="H660" s="8"/>
      <c r="I660" s="9"/>
      <c r="J660" s="10"/>
    </row>
    <row r="661" spans="8:10" ht="12.75">
      <c r="H661" s="8"/>
      <c r="I661" s="9"/>
      <c r="J661" s="10"/>
    </row>
    <row r="662" spans="8:10" ht="12.75">
      <c r="H662" s="8"/>
      <c r="I662" s="9"/>
      <c r="J662" s="10"/>
    </row>
    <row r="663" spans="8:10" ht="12.75">
      <c r="H663" s="8"/>
      <c r="I663" s="9"/>
      <c r="J663" s="10"/>
    </row>
    <row r="664" spans="8:10" ht="12.75">
      <c r="H664" s="8"/>
      <c r="I664" s="9"/>
      <c r="J664" s="10"/>
    </row>
    <row r="665" spans="8:10" ht="12.75">
      <c r="H665" s="8"/>
      <c r="I665" s="9"/>
      <c r="J665" s="10"/>
    </row>
    <row r="666" spans="8:10" ht="12.75">
      <c r="H666" s="8"/>
      <c r="I666" s="9"/>
      <c r="J666" s="10"/>
    </row>
    <row r="667" spans="8:10" ht="12.75">
      <c r="H667" s="8"/>
      <c r="I667" s="9"/>
      <c r="J667" s="10"/>
    </row>
    <row r="668" spans="8:10" ht="12.75">
      <c r="H668" s="8"/>
      <c r="I668" s="9"/>
      <c r="J668" s="10"/>
    </row>
    <row r="669" spans="8:10" ht="12.75">
      <c r="H669" s="8"/>
      <c r="I669" s="9"/>
      <c r="J669" s="10"/>
    </row>
    <row r="670" spans="8:10" ht="12.75">
      <c r="H670" s="8"/>
      <c r="I670" s="9"/>
      <c r="J670" s="10"/>
    </row>
    <row r="671" spans="8:10" ht="12.75">
      <c r="H671" s="8"/>
      <c r="I671" s="9"/>
      <c r="J671" s="10"/>
    </row>
    <row r="672" spans="8:10" ht="12.75">
      <c r="H672" s="8"/>
      <c r="I672" s="9"/>
      <c r="J672" s="10"/>
    </row>
    <row r="673" spans="8:10" ht="12.75">
      <c r="H673" s="8"/>
      <c r="I673" s="9"/>
      <c r="J673" s="10"/>
    </row>
    <row r="674" spans="8:10" ht="12.75">
      <c r="H674" s="8"/>
      <c r="I674" s="9"/>
      <c r="J674" s="10"/>
    </row>
    <row r="675" spans="8:10" ht="12.75">
      <c r="H675" s="8"/>
      <c r="I675" s="9"/>
      <c r="J675" s="10"/>
    </row>
    <row r="676" spans="8:10" ht="12.75">
      <c r="H676" s="8"/>
      <c r="I676" s="9"/>
      <c r="J676" s="10"/>
    </row>
    <row r="677" spans="8:10" ht="12.75">
      <c r="H677" s="8"/>
      <c r="I677" s="9"/>
      <c r="J677" s="10"/>
    </row>
    <row r="678" spans="8:10" ht="12.75">
      <c r="H678" s="8"/>
      <c r="I678" s="9"/>
      <c r="J678" s="10"/>
    </row>
    <row r="679" spans="8:10" ht="12.75">
      <c r="H679" s="8"/>
      <c r="I679" s="9"/>
      <c r="J679" s="10"/>
    </row>
    <row r="680" spans="8:10" ht="12.75">
      <c r="H680" s="8"/>
      <c r="I680" s="9"/>
      <c r="J680" s="10"/>
    </row>
    <row r="681" spans="8:10" ht="12.75">
      <c r="H681" s="8"/>
      <c r="I681" s="9"/>
      <c r="J681" s="10"/>
    </row>
    <row r="682" spans="8:10" ht="12.75">
      <c r="H682" s="8"/>
      <c r="I682" s="9"/>
      <c r="J682" s="10"/>
    </row>
    <row r="683" spans="8:10" ht="12.75">
      <c r="H683" s="8"/>
      <c r="I683" s="9"/>
      <c r="J683" s="10"/>
    </row>
    <row r="684" spans="8:10" ht="12.75">
      <c r="H684" s="8"/>
      <c r="I684" s="9"/>
      <c r="J684" s="10"/>
    </row>
    <row r="685" spans="8:10" ht="12.75">
      <c r="H685" s="8"/>
      <c r="I685" s="9"/>
      <c r="J685" s="10"/>
    </row>
    <row r="686" spans="8:10" ht="12.75">
      <c r="H686" s="8"/>
      <c r="I686" s="9"/>
      <c r="J686" s="10"/>
    </row>
    <row r="687" spans="8:10" ht="12.75">
      <c r="H687" s="8"/>
      <c r="I687" s="9"/>
      <c r="J687" s="10"/>
    </row>
    <row r="688" spans="8:10" ht="12.75">
      <c r="H688" s="8"/>
      <c r="I688" s="9"/>
      <c r="J688" s="10"/>
    </row>
    <row r="689" spans="8:10" ht="12.75">
      <c r="H689" s="8"/>
      <c r="I689" s="9"/>
      <c r="J689" s="10"/>
    </row>
    <row r="690" spans="8:10" ht="12.75">
      <c r="H690" s="8"/>
      <c r="I690" s="9"/>
      <c r="J690" s="10"/>
    </row>
    <row r="691" spans="8:10" ht="12.75">
      <c r="H691" s="8"/>
      <c r="I691" s="9"/>
      <c r="J691" s="10"/>
    </row>
    <row r="692" spans="8:10" ht="12.75">
      <c r="H692" s="8"/>
      <c r="I692" s="9"/>
      <c r="J692" s="10"/>
    </row>
    <row r="693" spans="8:10" ht="12.75">
      <c r="H693" s="8"/>
      <c r="I693" s="9"/>
      <c r="J693" s="10"/>
    </row>
    <row r="694" spans="8:10" ht="12.75">
      <c r="H694" s="8"/>
      <c r="I694" s="9"/>
      <c r="J694" s="10"/>
    </row>
    <row r="695" spans="8:10" ht="12.75">
      <c r="H695" s="8"/>
      <c r="I695" s="9"/>
      <c r="J695" s="10"/>
    </row>
    <row r="696" spans="8:10" ht="12.75">
      <c r="H696" s="8"/>
      <c r="I696" s="9"/>
      <c r="J696" s="10"/>
    </row>
    <row r="697" spans="8:10" ht="12.75">
      <c r="H697" s="8"/>
      <c r="I697" s="9"/>
      <c r="J697" s="10"/>
    </row>
    <row r="698" spans="8:10" ht="12.75">
      <c r="H698" s="8"/>
      <c r="I698" s="9"/>
      <c r="J698" s="10"/>
    </row>
    <row r="699" spans="8:10" ht="12.75">
      <c r="H699" s="8"/>
      <c r="I699" s="9"/>
      <c r="J699" s="10"/>
    </row>
    <row r="700" spans="8:10" ht="12.75">
      <c r="H700" s="8"/>
      <c r="I700" s="9"/>
      <c r="J700" s="10"/>
    </row>
    <row r="701" spans="8:10" ht="12.75">
      <c r="H701" s="8"/>
      <c r="I701" s="9"/>
      <c r="J701" s="10"/>
    </row>
    <row r="702" spans="8:10" ht="12.75">
      <c r="H702" s="8"/>
      <c r="I702" s="9"/>
      <c r="J702" s="10"/>
    </row>
    <row r="703" spans="8:10" ht="12.75">
      <c r="H703" s="8"/>
      <c r="I703" s="9"/>
      <c r="J703" s="10"/>
    </row>
    <row r="704" spans="8:10" ht="12.75">
      <c r="H704" s="8"/>
      <c r="I704" s="9"/>
      <c r="J704" s="10"/>
    </row>
    <row r="705" spans="8:10" ht="12.75">
      <c r="H705" s="8"/>
      <c r="I705" s="9"/>
      <c r="J705" s="10"/>
    </row>
    <row r="706" spans="8:10" ht="12.75">
      <c r="H706" s="8"/>
      <c r="I706" s="9"/>
      <c r="J706" s="10"/>
    </row>
    <row r="707" spans="8:10" ht="12.75">
      <c r="H707" s="8"/>
      <c r="I707" s="9"/>
      <c r="J707" s="10"/>
    </row>
    <row r="708" spans="8:10" ht="12.75">
      <c r="H708" s="8"/>
      <c r="I708" s="9"/>
      <c r="J708" s="10"/>
    </row>
    <row r="709" spans="8:10" ht="12.75">
      <c r="H709" s="8"/>
      <c r="I709" s="9"/>
      <c r="J709" s="10"/>
    </row>
    <row r="710" spans="8:10" ht="12.75">
      <c r="H710" s="8"/>
      <c r="I710" s="9"/>
      <c r="J710" s="10"/>
    </row>
    <row r="711" spans="8:10" ht="12.75">
      <c r="H711" s="8"/>
      <c r="I711" s="9"/>
      <c r="J711" s="10"/>
    </row>
    <row r="712" spans="8:10" ht="12.75">
      <c r="H712" s="8"/>
      <c r="I712" s="9"/>
      <c r="J712" s="10"/>
    </row>
    <row r="713" spans="8:10" ht="12.75">
      <c r="H713" s="8"/>
      <c r="I713" s="9"/>
      <c r="J713" s="10"/>
    </row>
    <row r="714" spans="8:10" ht="12.75">
      <c r="H714" s="8"/>
      <c r="I714" s="9"/>
      <c r="J714" s="10"/>
    </row>
    <row r="715" spans="8:10" ht="12.75">
      <c r="H715" s="8"/>
      <c r="I715" s="9"/>
      <c r="J715" s="10"/>
    </row>
    <row r="716" spans="8:10" ht="12.75">
      <c r="H716" s="8"/>
      <c r="I716" s="9"/>
      <c r="J716" s="10"/>
    </row>
    <row r="717" spans="8:10" ht="12.75">
      <c r="H717" s="8"/>
      <c r="I717" s="9"/>
      <c r="J717" s="10"/>
    </row>
    <row r="718" spans="8:10" ht="12.75">
      <c r="H718" s="8"/>
      <c r="I718" s="9"/>
      <c r="J718" s="10"/>
    </row>
    <row r="719" spans="8:10" ht="12.75">
      <c r="H719" s="8"/>
      <c r="I719" s="9"/>
      <c r="J719" s="10"/>
    </row>
    <row r="720" spans="8:10" ht="12.75">
      <c r="H720" s="8"/>
      <c r="I720" s="9"/>
      <c r="J720" s="10"/>
    </row>
    <row r="721" spans="8:10" ht="12.75">
      <c r="H721" s="8"/>
      <c r="I721" s="9"/>
      <c r="J721" s="10"/>
    </row>
    <row r="722" spans="8:10" ht="12.75">
      <c r="H722" s="8"/>
      <c r="I722" s="9"/>
      <c r="J722" s="10"/>
    </row>
    <row r="723" spans="8:10" ht="12.75">
      <c r="H723" s="8"/>
      <c r="I723" s="9"/>
      <c r="J723" s="10"/>
    </row>
    <row r="724" spans="8:10" ht="12.75">
      <c r="H724" s="8"/>
      <c r="I724" s="9"/>
      <c r="J724" s="10"/>
    </row>
    <row r="725" spans="8:10" ht="12.75">
      <c r="H725" s="8"/>
      <c r="I725" s="9"/>
      <c r="J725" s="10"/>
    </row>
    <row r="726" spans="8:10" ht="12.75">
      <c r="H726" s="8"/>
      <c r="I726" s="9"/>
      <c r="J726" s="10"/>
    </row>
    <row r="727" spans="8:10" ht="12.75">
      <c r="H727" s="8"/>
      <c r="I727" s="9"/>
      <c r="J727" s="10"/>
    </row>
    <row r="728" spans="8:10" ht="12.75">
      <c r="H728" s="8"/>
      <c r="I728" s="9"/>
      <c r="J728" s="10"/>
    </row>
    <row r="729" spans="8:10" ht="12.75">
      <c r="H729" s="8"/>
      <c r="I729" s="9"/>
      <c r="J729" s="10"/>
    </row>
    <row r="730" spans="8:10" ht="12.75">
      <c r="H730" s="8"/>
      <c r="I730" s="9"/>
      <c r="J730" s="10"/>
    </row>
    <row r="731" spans="8:10" ht="12.75">
      <c r="H731" s="8"/>
      <c r="I731" s="9"/>
      <c r="J731" s="10"/>
    </row>
    <row r="732" spans="8:10" ht="12.75">
      <c r="H732" s="8"/>
      <c r="I732" s="9"/>
      <c r="J732" s="10"/>
    </row>
    <row r="733" spans="8:10" ht="12.75">
      <c r="H733" s="8"/>
      <c r="I733" s="9"/>
      <c r="J733" s="10"/>
    </row>
    <row r="734" spans="8:10" ht="12.75">
      <c r="H734" s="8"/>
      <c r="I734" s="9"/>
      <c r="J734" s="10"/>
    </row>
    <row r="735" spans="8:10" ht="12.75">
      <c r="H735" s="8"/>
      <c r="I735" s="9"/>
      <c r="J735" s="10"/>
    </row>
    <row r="736" spans="8:10" ht="12.75">
      <c r="H736" s="8"/>
      <c r="I736" s="9"/>
      <c r="J736" s="10"/>
    </row>
    <row r="737" spans="8:10" ht="12.75">
      <c r="H737" s="8"/>
      <c r="I737" s="9"/>
      <c r="J737" s="10"/>
    </row>
    <row r="738" spans="8:10" ht="12.75">
      <c r="H738" s="8"/>
      <c r="I738" s="9"/>
      <c r="J738" s="10"/>
    </row>
    <row r="739" spans="8:10" ht="12.75">
      <c r="H739" s="8"/>
      <c r="I739" s="9"/>
      <c r="J739" s="10"/>
    </row>
    <row r="740" spans="8:10" ht="12.75">
      <c r="H740" s="8"/>
      <c r="I740" s="9"/>
      <c r="J740" s="10"/>
    </row>
    <row r="741" spans="8:10" ht="12.75">
      <c r="H741" s="8"/>
      <c r="I741" s="9"/>
      <c r="J741" s="10"/>
    </row>
    <row r="742" spans="8:10" ht="12.75">
      <c r="H742" s="8"/>
      <c r="I742" s="9"/>
      <c r="J742" s="10"/>
    </row>
    <row r="743" spans="8:10" ht="12.75">
      <c r="H743" s="8"/>
      <c r="I743" s="9"/>
      <c r="J743" s="10"/>
    </row>
    <row r="744" spans="8:10" ht="12.75">
      <c r="H744" s="8"/>
      <c r="I744" s="9"/>
      <c r="J744" s="10"/>
    </row>
    <row r="745" spans="8:10" ht="12.75">
      <c r="H745" s="8"/>
      <c r="I745" s="9"/>
      <c r="J745" s="10"/>
    </row>
    <row r="746" spans="8:10" ht="12.75">
      <c r="H746" s="8"/>
      <c r="I746" s="9"/>
      <c r="J746" s="10"/>
    </row>
    <row r="747" spans="8:10" ht="12.75">
      <c r="H747" s="8"/>
      <c r="I747" s="9"/>
      <c r="J747" s="10"/>
    </row>
    <row r="748" spans="8:10" ht="12.75">
      <c r="H748" s="8"/>
      <c r="I748" s="9"/>
      <c r="J748" s="10"/>
    </row>
    <row r="749" spans="8:10" ht="12.75">
      <c r="H749" s="8"/>
      <c r="I749" s="9"/>
      <c r="J749" s="10"/>
    </row>
    <row r="750" spans="8:10" ht="12.75">
      <c r="H750" s="8"/>
      <c r="I750" s="9"/>
      <c r="J750" s="10"/>
    </row>
    <row r="751" spans="8:10" ht="12.75">
      <c r="H751" s="8"/>
      <c r="I751" s="9"/>
      <c r="J751" s="10"/>
    </row>
    <row r="752" spans="8:10" ht="12.75">
      <c r="H752" s="8"/>
      <c r="I752" s="9"/>
      <c r="J752" s="10"/>
    </row>
    <row r="753" spans="8:10" ht="12.75">
      <c r="H753" s="8"/>
      <c r="I753" s="9"/>
      <c r="J753" s="10"/>
    </row>
    <row r="754" spans="8:10" ht="12.75">
      <c r="H754" s="8"/>
      <c r="I754" s="9"/>
      <c r="J754" s="10"/>
    </row>
    <row r="755" spans="8:10" ht="12.75">
      <c r="H755" s="8"/>
      <c r="I755" s="9"/>
      <c r="J755" s="10"/>
    </row>
    <row r="756" spans="8:10" ht="12.75">
      <c r="H756" s="8"/>
      <c r="I756" s="9"/>
      <c r="J756" s="10"/>
    </row>
    <row r="757" spans="8:10" ht="12.75">
      <c r="H757" s="8"/>
      <c r="I757" s="9"/>
      <c r="J757" s="10"/>
    </row>
    <row r="758" spans="8:10" ht="12.75">
      <c r="H758" s="8"/>
      <c r="I758" s="9"/>
      <c r="J758" s="10"/>
    </row>
    <row r="759" spans="8:10" ht="12.75">
      <c r="H759" s="8"/>
      <c r="I759" s="9"/>
      <c r="J759" s="10"/>
    </row>
    <row r="760" spans="8:10" ht="12.75">
      <c r="H760" s="8"/>
      <c r="I760" s="9"/>
      <c r="J760" s="10"/>
    </row>
    <row r="761" spans="8:10" ht="12.75">
      <c r="H761" s="8"/>
      <c r="I761" s="9"/>
      <c r="J761" s="10"/>
    </row>
    <row r="762" spans="8:10" ht="12.75">
      <c r="H762" s="8"/>
      <c r="I762" s="9"/>
      <c r="J762" s="10"/>
    </row>
    <row r="763" spans="8:10" ht="12.75">
      <c r="H763" s="8"/>
      <c r="I763" s="9"/>
      <c r="J763" s="10"/>
    </row>
    <row r="764" spans="8:10" ht="12.75">
      <c r="H764" s="8"/>
      <c r="I764" s="9"/>
      <c r="J764" s="10"/>
    </row>
    <row r="765" spans="8:10" ht="12.75">
      <c r="H765" s="8"/>
      <c r="I765" s="9"/>
      <c r="J765" s="10"/>
    </row>
    <row r="766" spans="8:10" ht="12.75">
      <c r="H766" s="8"/>
      <c r="I766" s="9"/>
      <c r="J766" s="10"/>
    </row>
    <row r="767" spans="8:10" ht="12.75">
      <c r="H767" s="8"/>
      <c r="I767" s="9"/>
      <c r="J767" s="10"/>
    </row>
    <row r="768" spans="8:10" ht="12.75">
      <c r="H768" s="8"/>
      <c r="I768" s="9"/>
      <c r="J768" s="10"/>
    </row>
    <row r="769" spans="8:10" ht="12.75">
      <c r="H769" s="8"/>
      <c r="I769" s="9"/>
      <c r="J769" s="10"/>
    </row>
    <row r="770" spans="8:10" ht="12.75">
      <c r="H770" s="8"/>
      <c r="I770" s="9"/>
      <c r="J770" s="10"/>
    </row>
    <row r="771" spans="8:10" ht="12.75">
      <c r="H771" s="8"/>
      <c r="I771" s="9"/>
      <c r="J771" s="10"/>
    </row>
    <row r="772" spans="8:10" ht="12.75">
      <c r="H772" s="8"/>
      <c r="I772" s="9"/>
      <c r="J772" s="10"/>
    </row>
    <row r="773" spans="8:10" ht="12.75">
      <c r="H773" s="8"/>
      <c r="I773" s="9"/>
      <c r="J773" s="10"/>
    </row>
    <row r="774" spans="8:10" ht="12.75">
      <c r="H774" s="8"/>
      <c r="I774" s="9"/>
      <c r="J774" s="10"/>
    </row>
    <row r="775" spans="8:10" ht="12.75">
      <c r="H775" s="8"/>
      <c r="I775" s="9"/>
      <c r="J775" s="10"/>
    </row>
    <row r="776" spans="8:10" ht="12.75">
      <c r="H776" s="8"/>
      <c r="I776" s="9"/>
      <c r="J776" s="10"/>
    </row>
    <row r="777" spans="8:10" ht="12.75">
      <c r="H777" s="8"/>
      <c r="I777" s="9"/>
      <c r="J777" s="10"/>
    </row>
    <row r="778" spans="8:10" ht="12.75">
      <c r="H778" s="8"/>
      <c r="I778" s="9"/>
      <c r="J778" s="10"/>
    </row>
    <row r="779" spans="8:10" ht="12.75">
      <c r="H779" s="8"/>
      <c r="I779" s="9"/>
      <c r="J779" s="10"/>
    </row>
    <row r="780" spans="8:10" ht="12.75">
      <c r="H780" s="8"/>
      <c r="I780" s="9"/>
      <c r="J780" s="10"/>
    </row>
    <row r="781" spans="8:10" ht="12.75">
      <c r="H781" s="8"/>
      <c r="I781" s="9"/>
      <c r="J781" s="10"/>
    </row>
    <row r="782" spans="8:10" ht="12.75">
      <c r="H782" s="8"/>
      <c r="I782" s="9"/>
      <c r="J782" s="10"/>
    </row>
    <row r="783" spans="8:10" ht="12.75">
      <c r="H783" s="8"/>
      <c r="I783" s="9"/>
      <c r="J783" s="10"/>
    </row>
    <row r="784" spans="8:10" ht="12.75">
      <c r="H784" s="8"/>
      <c r="I784" s="9"/>
      <c r="J784" s="10"/>
    </row>
    <row r="785" spans="8:10" ht="12.75">
      <c r="H785" s="8"/>
      <c r="I785" s="9"/>
      <c r="J785" s="10"/>
    </row>
    <row r="786" spans="8:10" ht="12.75">
      <c r="H786" s="8"/>
      <c r="I786" s="9"/>
      <c r="J786" s="10"/>
    </row>
    <row r="787" spans="8:10" ht="12.75">
      <c r="H787" s="8"/>
      <c r="I787" s="9"/>
      <c r="J787" s="10"/>
    </row>
    <row r="788" spans="8:10" ht="12.75">
      <c r="H788" s="8"/>
      <c r="I788" s="9"/>
      <c r="J788" s="10"/>
    </row>
    <row r="789" spans="8:10" ht="12.75">
      <c r="H789" s="8"/>
      <c r="I789" s="9"/>
      <c r="J789" s="10"/>
    </row>
    <row r="790" spans="8:10" ht="12.75">
      <c r="H790" s="8"/>
      <c r="I790" s="9"/>
      <c r="J790" s="10"/>
    </row>
    <row r="791" spans="8:10" ht="12.75">
      <c r="H791" s="8"/>
      <c r="I791" s="9"/>
      <c r="J791" s="10"/>
    </row>
    <row r="792" spans="8:10" ht="12.75">
      <c r="H792" s="8"/>
      <c r="I792" s="9"/>
      <c r="J792" s="10"/>
    </row>
    <row r="793" spans="8:10" ht="12.75">
      <c r="H793" s="8"/>
      <c r="I793" s="9"/>
      <c r="J793" s="10"/>
    </row>
    <row r="794" spans="8:10" ht="12.75">
      <c r="H794" s="8"/>
      <c r="I794" s="9"/>
      <c r="J794" s="10"/>
    </row>
    <row r="795" spans="8:10" ht="12.75">
      <c r="H795" s="8"/>
      <c r="I795" s="9"/>
      <c r="J795" s="10"/>
    </row>
    <row r="796" spans="8:10" ht="12.75">
      <c r="H796" s="8"/>
      <c r="I796" s="9"/>
      <c r="J796" s="10"/>
    </row>
    <row r="797" spans="8:10" ht="12.75">
      <c r="H797" s="8"/>
      <c r="I797" s="9"/>
      <c r="J797" s="10"/>
    </row>
    <row r="798" spans="8:10" ht="12.75">
      <c r="H798" s="8"/>
      <c r="I798" s="9"/>
      <c r="J798" s="10"/>
    </row>
    <row r="799" spans="8:10" ht="12.75">
      <c r="H799" s="8"/>
      <c r="I799" s="9"/>
      <c r="J799" s="10"/>
    </row>
    <row r="800" spans="8:10" ht="12.75">
      <c r="H800" s="8"/>
      <c r="I800" s="9"/>
      <c r="J800" s="10"/>
    </row>
    <row r="801" spans="8:10" ht="12.75">
      <c r="H801" s="8"/>
      <c r="I801" s="9"/>
      <c r="J801" s="10"/>
    </row>
    <row r="802" spans="8:10" ht="12.75">
      <c r="H802" s="8"/>
      <c r="I802" s="9"/>
      <c r="J802" s="10"/>
    </row>
    <row r="803" spans="8:10" ht="12.75">
      <c r="H803" s="8"/>
      <c r="I803" s="9"/>
      <c r="J803" s="10"/>
    </row>
    <row r="804" spans="8:10" ht="12.75">
      <c r="H804" s="8"/>
      <c r="I804" s="9"/>
      <c r="J804" s="10"/>
    </row>
    <row r="805" spans="8:10" ht="12.75">
      <c r="H805" s="8"/>
      <c r="I805" s="9"/>
      <c r="J805" s="10"/>
    </row>
    <row r="806" spans="8:10" ht="12.75">
      <c r="H806" s="8"/>
      <c r="I806" s="9"/>
      <c r="J806" s="10"/>
    </row>
    <row r="807" spans="8:10" ht="12.75">
      <c r="H807" s="8"/>
      <c r="I807" s="9"/>
      <c r="J807" s="10"/>
    </row>
    <row r="808" spans="8:10" ht="12.75">
      <c r="H808" s="8"/>
      <c r="I808" s="9"/>
      <c r="J808" s="10"/>
    </row>
    <row r="809" spans="8:10" ht="12.75">
      <c r="H809" s="8"/>
      <c r="I809" s="9"/>
      <c r="J809" s="10"/>
    </row>
    <row r="810" spans="8:10" ht="12.75">
      <c r="H810" s="8"/>
      <c r="I810" s="9"/>
      <c r="J810" s="10"/>
    </row>
    <row r="811" spans="8:10" ht="12.75">
      <c r="H811" s="8"/>
      <c r="I811" s="9"/>
      <c r="J811" s="10"/>
    </row>
    <row r="812" spans="8:10" ht="12.75">
      <c r="H812" s="8"/>
      <c r="I812" s="9"/>
      <c r="J812" s="10"/>
    </row>
    <row r="813" spans="8:10" ht="12.75">
      <c r="H813" s="8"/>
      <c r="I813" s="9"/>
      <c r="J813" s="10"/>
    </row>
    <row r="814" spans="8:10" ht="12.75">
      <c r="H814" s="8"/>
      <c r="I814" s="9"/>
      <c r="J814" s="10"/>
    </row>
    <row r="815" spans="8:10" ht="12.75">
      <c r="H815" s="8"/>
      <c r="I815" s="9"/>
      <c r="J815" s="10"/>
    </row>
    <row r="816" spans="8:10" ht="12.75">
      <c r="H816" s="8"/>
      <c r="I816" s="9"/>
      <c r="J816" s="10"/>
    </row>
    <row r="817" spans="8:10" ht="12.75">
      <c r="H817" s="8"/>
      <c r="I817" s="9"/>
      <c r="J817" s="10"/>
    </row>
    <row r="818" spans="8:10" ht="12.75">
      <c r="H818" s="8"/>
      <c r="I818" s="9"/>
      <c r="J818" s="10"/>
    </row>
    <row r="819" spans="8:10" ht="12.75">
      <c r="H819" s="8"/>
      <c r="I819" s="9"/>
      <c r="J819" s="10"/>
    </row>
    <row r="820" spans="8:10" ht="12.75">
      <c r="H820" s="8"/>
      <c r="I820" s="9"/>
      <c r="J820" s="10"/>
    </row>
    <row r="821" spans="8:10" ht="12.75">
      <c r="H821" s="8"/>
      <c r="I821" s="9"/>
      <c r="J821" s="10"/>
    </row>
    <row r="822" spans="8:10" ht="12.75">
      <c r="H822" s="8"/>
      <c r="I822" s="9"/>
      <c r="J822" s="10"/>
    </row>
    <row r="823" spans="8:10" ht="12.75">
      <c r="H823" s="8"/>
      <c r="I823" s="9"/>
      <c r="J823" s="10"/>
    </row>
    <row r="824" spans="8:10" ht="12.75">
      <c r="H824" s="8"/>
      <c r="I824" s="9"/>
      <c r="J824" s="10"/>
    </row>
    <row r="825" spans="8:10" ht="12.75">
      <c r="H825" s="8"/>
      <c r="I825" s="9"/>
      <c r="J825" s="10"/>
    </row>
    <row r="826" spans="8:10" ht="12.75">
      <c r="H826" s="8"/>
      <c r="I826" s="9"/>
      <c r="J826" s="10"/>
    </row>
    <row r="827" spans="8:10" ht="12.75">
      <c r="H827" s="8"/>
      <c r="I827" s="9"/>
      <c r="J827" s="10"/>
    </row>
    <row r="828" spans="8:10" ht="12.75">
      <c r="H828" s="8"/>
      <c r="I828" s="9"/>
      <c r="J828" s="10"/>
    </row>
    <row r="829" spans="8:10" ht="12.75">
      <c r="H829" s="8"/>
      <c r="I829" s="9"/>
      <c r="J829" s="10"/>
    </row>
    <row r="830" spans="8:10" ht="12.75">
      <c r="H830" s="8"/>
      <c r="I830" s="9"/>
      <c r="J830" s="10"/>
    </row>
    <row r="831" spans="8:10" ht="12.75">
      <c r="H831" s="8"/>
      <c r="I831" s="9"/>
      <c r="J831" s="10"/>
    </row>
    <row r="832" spans="8:10" ht="12.75">
      <c r="H832" s="8"/>
      <c r="I832" s="9"/>
      <c r="J832" s="10"/>
    </row>
    <row r="833" spans="8:10" ht="12.75">
      <c r="H833" s="8"/>
      <c r="I833" s="9"/>
      <c r="J833" s="10"/>
    </row>
    <row r="834" spans="8:10" ht="12.75">
      <c r="H834" s="8"/>
      <c r="I834" s="9"/>
      <c r="J834" s="10"/>
    </row>
    <row r="835" spans="8:10" ht="12.75">
      <c r="H835" s="8"/>
      <c r="I835" s="9"/>
      <c r="J835" s="10"/>
    </row>
    <row r="836" spans="8:10" ht="12.75">
      <c r="H836" s="8"/>
      <c r="I836" s="9"/>
      <c r="J836" s="10"/>
    </row>
    <row r="837" spans="8:10" ht="12.75">
      <c r="H837" s="8"/>
      <c r="I837" s="9"/>
      <c r="J837" s="10"/>
    </row>
    <row r="838" spans="8:10" ht="12.75">
      <c r="H838" s="8"/>
      <c r="I838" s="9"/>
      <c r="J838" s="10"/>
    </row>
    <row r="839" spans="8:10" ht="12.75">
      <c r="H839" s="8"/>
      <c r="I839" s="9"/>
      <c r="J839" s="10"/>
    </row>
    <row r="840" spans="8:10" ht="12.75">
      <c r="H840" s="8"/>
      <c r="I840" s="9"/>
      <c r="J840" s="10"/>
    </row>
    <row r="841" spans="8:10" ht="12.75">
      <c r="H841" s="8"/>
      <c r="I841" s="9"/>
      <c r="J841" s="10"/>
    </row>
    <row r="842" spans="8:10" ht="12.75">
      <c r="H842" s="8"/>
      <c r="I842" s="9"/>
      <c r="J842" s="10"/>
    </row>
    <row r="843" spans="8:10" ht="12.75">
      <c r="H843" s="8"/>
      <c r="I843" s="9"/>
      <c r="J843" s="10"/>
    </row>
    <row r="844" spans="8:10" ht="12.75">
      <c r="H844" s="8"/>
      <c r="I844" s="9"/>
      <c r="J844" s="10"/>
    </row>
    <row r="845" spans="8:10" ht="12.75">
      <c r="H845" s="8"/>
      <c r="I845" s="9"/>
      <c r="J845" s="10"/>
    </row>
    <row r="846" spans="8:10" ht="12.75">
      <c r="H846" s="8"/>
      <c r="I846" s="9"/>
      <c r="J846" s="10"/>
    </row>
    <row r="847" spans="8:10" ht="12.75">
      <c r="H847" s="8"/>
      <c r="I847" s="9"/>
      <c r="J847" s="10"/>
    </row>
    <row r="848" spans="8:10" ht="12.75">
      <c r="H848" s="8"/>
      <c r="I848" s="9"/>
      <c r="J848" s="10"/>
    </row>
    <row r="849" spans="8:10" ht="12.75">
      <c r="H849" s="8"/>
      <c r="I849" s="9"/>
      <c r="J849" s="10"/>
    </row>
    <row r="850" spans="8:10" ht="12.75">
      <c r="H850" s="8"/>
      <c r="I850" s="9"/>
      <c r="J850" s="10"/>
    </row>
    <row r="851" spans="8:10" ht="12.75">
      <c r="H851" s="8"/>
      <c r="I851" s="9"/>
      <c r="J851" s="10"/>
    </row>
    <row r="852" spans="8:10" ht="12.75">
      <c r="H852" s="8"/>
      <c r="I852" s="9"/>
      <c r="J852" s="10"/>
    </row>
    <row r="853" spans="8:10" ht="12.75">
      <c r="H853" s="8"/>
      <c r="I853" s="9"/>
      <c r="J853" s="10"/>
    </row>
    <row r="854" spans="8:10" ht="12.75">
      <c r="H854" s="8"/>
      <c r="I854" s="9"/>
      <c r="J854" s="10"/>
    </row>
    <row r="855" spans="8:10" ht="12.75">
      <c r="H855" s="8"/>
      <c r="I855" s="9"/>
      <c r="J855" s="10"/>
    </row>
    <row r="856" spans="8:10" ht="12.75">
      <c r="H856" s="8"/>
      <c r="I856" s="9"/>
      <c r="J856" s="10"/>
    </row>
    <row r="857" spans="8:10" ht="12.75">
      <c r="H857" s="8"/>
      <c r="I857" s="9"/>
      <c r="J857" s="10"/>
    </row>
    <row r="858" spans="8:10" ht="12.75">
      <c r="H858" s="8"/>
      <c r="I858" s="9"/>
      <c r="J858" s="10"/>
    </row>
    <row r="859" spans="8:10" ht="12.75">
      <c r="H859" s="8"/>
      <c r="I859" s="9"/>
      <c r="J859" s="10"/>
    </row>
    <row r="860" spans="8:10" ht="12.75">
      <c r="H860" s="8"/>
      <c r="I860" s="9"/>
      <c r="J860" s="10"/>
    </row>
    <row r="861" spans="8:10" ht="12.75">
      <c r="H861" s="8"/>
      <c r="I861" s="9"/>
      <c r="J861" s="10"/>
    </row>
    <row r="862" spans="8:10" ht="12.75">
      <c r="H862" s="8"/>
      <c r="I862" s="9"/>
      <c r="J862" s="10"/>
    </row>
    <row r="863" spans="8:10" ht="12.75">
      <c r="H863" s="8"/>
      <c r="I863" s="9"/>
      <c r="J863" s="10"/>
    </row>
    <row r="864" spans="8:10" ht="12.75">
      <c r="H864" s="8"/>
      <c r="I864" s="9"/>
      <c r="J864" s="10"/>
    </row>
    <row r="865" spans="8:10" ht="12.75">
      <c r="H865" s="8"/>
      <c r="I865" s="9"/>
      <c r="J865" s="10"/>
    </row>
  </sheetData>
  <sheetProtection/>
  <mergeCells count="3">
    <mergeCell ref="I4:K4"/>
    <mergeCell ref="H3:L3"/>
    <mergeCell ref="I1:L1"/>
  </mergeCells>
  <printOptions/>
  <pageMargins left="0" right="0.31496062992125984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Q1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5</v>
      </c>
    </row>
    <row r="3" ht="12.75">
      <c r="B3" s="2" t="s">
        <v>143</v>
      </c>
    </row>
    <row r="4" ht="12.75">
      <c r="B4" s="1" t="e">
        <f>Лист1!$A$5:$I$115</f>
        <v>#VALUE!</v>
      </c>
    </row>
    <row r="5" ht="12.75">
      <c r="B5" s="2">
        <v>1.03</v>
      </c>
    </row>
    <row r="6" ht="12.75">
      <c r="B6" s="2" t="s">
        <v>159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14</v>
      </c>
    </row>
    <row r="14" ht="12.75">
      <c r="B14" s="1" t="e">
        <f>(Лист1!#REF!)</f>
        <v>#REF!</v>
      </c>
    </row>
    <row r="15" ht="12.75">
      <c r="B15" s="2">
        <v>1139</v>
      </c>
    </row>
    <row r="16" ht="12.75">
      <c r="B16" s="1" t="s">
        <v>146</v>
      </c>
    </row>
    <row r="17" ht="12.75">
      <c r="B17" s="1" t="s">
        <v>404</v>
      </c>
    </row>
    <row r="18" ht="12.75">
      <c r="B18" s="1" t="s">
        <v>145</v>
      </c>
    </row>
    <row r="19" spans="2:12" ht="12.75">
      <c r="B19" s="2" t="s">
        <v>144</v>
      </c>
      <c r="C19" s="2">
        <v>2</v>
      </c>
      <c r="D19" s="1" t="s">
        <v>148</v>
      </c>
      <c r="E19" s="1" t="s">
        <v>150</v>
      </c>
      <c r="F19" s="1" t="s">
        <v>155</v>
      </c>
      <c r="G19" s="1" t="s">
        <v>157</v>
      </c>
      <c r="H19" s="1" t="s">
        <v>176</v>
      </c>
      <c r="I19" s="1" t="s">
        <v>178</v>
      </c>
      <c r="J19" s="1" t="s">
        <v>179</v>
      </c>
      <c r="K19" s="1" t="s">
        <v>180</v>
      </c>
      <c r="L19" s="1" t="s">
        <v>181</v>
      </c>
    </row>
    <row r="20" spans="3:17" ht="12.75">
      <c r="C20">
        <v>0.705547511577606</v>
      </c>
      <c r="D20" s="1" t="s">
        <v>147</v>
      </c>
      <c r="E20" s="1" t="s">
        <v>150</v>
      </c>
      <c r="F20" s="1" t="s">
        <v>155</v>
      </c>
      <c r="G20" s="1" t="s">
        <v>157</v>
      </c>
      <c r="H20" s="1" t="s">
        <v>176</v>
      </c>
      <c r="I20" s="1" t="s">
        <v>178</v>
      </c>
      <c r="J20" s="1" t="s">
        <v>399</v>
      </c>
      <c r="K20" s="1" t="s">
        <v>400</v>
      </c>
      <c r="L20" s="1" t="s">
        <v>401</v>
      </c>
      <c r="M20" s="1" t="s">
        <v>182</v>
      </c>
      <c r="N20" s="1" t="s">
        <v>183</v>
      </c>
      <c r="O20" s="1" t="s">
        <v>184</v>
      </c>
      <c r="P20" s="1" t="s">
        <v>185</v>
      </c>
      <c r="Q20" s="1" t="s">
        <v>186</v>
      </c>
    </row>
    <row r="21" spans="3:12" s="2" customFormat="1" ht="12.75">
      <c r="C21" s="2" t="e">
        <f>[1]!RangeLink(C22:C$65536,D21:$IV21)</f>
        <v>#NAME?</v>
      </c>
      <c r="D21" t="e">
        <f>[1]!ColumnLink(Лист1!A:A)</f>
        <v>#NAME?</v>
      </c>
      <c r="E21" t="e">
        <f>[1]!ColumnLink(Лист1!B:B)</f>
        <v>#NAME?</v>
      </c>
      <c r="F21" t="e">
        <f>[1]!ColumnLink(Лист1!C:C)</f>
        <v>#NAME?</v>
      </c>
      <c r="G21" t="e">
        <f>[1]!ColumnLink(Лист1!D:D)</f>
        <v>#NAME?</v>
      </c>
      <c r="H21" t="e">
        <f>[1]!ColumnLink(Лист1!E:E)</f>
        <v>#NAME?</v>
      </c>
      <c r="I21" t="e">
        <f>[1]!ColumnLink(Лист1!F:F)</f>
        <v>#NAME?</v>
      </c>
      <c r="J21" t="e">
        <f>[1]!ColumnLink(Лист1!J:J)</f>
        <v>#NAME?</v>
      </c>
      <c r="K21" t="e">
        <f>[1]!ColumnLink(Лист1!H:H)</f>
        <v>#NAME?</v>
      </c>
      <c r="L21" t="e">
        <f>[1]!ColumnLink(Лист1!I:I)</f>
        <v>#NAME?</v>
      </c>
    </row>
    <row r="22" spans="3:17" ht="12.75">
      <c r="C22" t="e">
        <f>[1]!RowLink(Лист1!#REF!)</f>
        <v>#NAME?</v>
      </c>
      <c r="M22" s="1">
        <v>1</v>
      </c>
      <c r="N22" s="1" t="s">
        <v>190</v>
      </c>
      <c r="O22" s="1" t="s">
        <v>148</v>
      </c>
      <c r="P22" s="1" t="s">
        <v>148</v>
      </c>
      <c r="Q22" s="1" t="s">
        <v>148</v>
      </c>
    </row>
    <row r="23" spans="3:17" ht="12.75">
      <c r="C23" t="e">
        <f>[1]!RowLink(Лист1!#REF!)</f>
        <v>#NAME?</v>
      </c>
      <c r="M23" s="1">
        <v>2</v>
      </c>
      <c r="N23" s="1" t="s">
        <v>191</v>
      </c>
      <c r="O23" s="1" t="s">
        <v>148</v>
      </c>
      <c r="P23" s="1" t="s">
        <v>148</v>
      </c>
      <c r="Q23" s="1" t="s">
        <v>148</v>
      </c>
    </row>
    <row r="24" spans="3:17" ht="12.75">
      <c r="C24" t="e">
        <f>[1]!RowLink(Лист1!$9:$9)</f>
        <v>#NAME?</v>
      </c>
      <c r="M24" s="1">
        <v>3</v>
      </c>
      <c r="N24" s="1" t="s">
        <v>195</v>
      </c>
      <c r="O24" s="1" t="s">
        <v>148</v>
      </c>
      <c r="P24" s="1" t="s">
        <v>148</v>
      </c>
      <c r="Q24" s="1" t="s">
        <v>148</v>
      </c>
    </row>
    <row r="25" spans="3:17" ht="12.75">
      <c r="C25" t="e">
        <f>[1]!RowLink(Лист1!$10:$10)</f>
        <v>#NAME?</v>
      </c>
      <c r="M25" s="1">
        <v>4</v>
      </c>
      <c r="N25" s="1" t="s">
        <v>195</v>
      </c>
      <c r="O25" s="1" t="s">
        <v>198</v>
      </c>
      <c r="P25" s="1" t="s">
        <v>148</v>
      </c>
      <c r="Q25" s="1" t="s">
        <v>148</v>
      </c>
    </row>
    <row r="26" spans="3:17" ht="12.75">
      <c r="C26" t="e">
        <f>[1]!RowLink(Лист1!#REF!)</f>
        <v>#NAME?</v>
      </c>
      <c r="L26"/>
      <c r="M26" s="1">
        <v>6</v>
      </c>
      <c r="N26" s="1" t="s">
        <v>200</v>
      </c>
      <c r="O26" s="1" t="s">
        <v>198</v>
      </c>
      <c r="P26" s="1" t="s">
        <v>148</v>
      </c>
      <c r="Q26" s="1" t="s">
        <v>190</v>
      </c>
    </row>
    <row r="27" spans="3:17" ht="12.75">
      <c r="C27" t="e">
        <f>[1]!RowLink(Лист1!$12:$12)</f>
        <v>#NAME?</v>
      </c>
      <c r="L27"/>
      <c r="M27" s="1">
        <v>7</v>
      </c>
      <c r="N27" s="1" t="s">
        <v>204</v>
      </c>
      <c r="O27" s="1" t="s">
        <v>148</v>
      </c>
      <c r="P27" s="1" t="s">
        <v>148</v>
      </c>
      <c r="Q27" s="1" t="s">
        <v>148</v>
      </c>
    </row>
    <row r="28" spans="3:17" ht="12.75">
      <c r="C28" t="e">
        <f>[1]!RowLink(Лист1!$13:$13)</f>
        <v>#NAME?</v>
      </c>
      <c r="L28"/>
      <c r="M28" s="1">
        <v>8</v>
      </c>
      <c r="N28" s="1" t="s">
        <v>204</v>
      </c>
      <c r="O28" s="1" t="s">
        <v>207</v>
      </c>
      <c r="P28" s="1" t="s">
        <v>148</v>
      </c>
      <c r="Q28" s="1" t="s">
        <v>148</v>
      </c>
    </row>
    <row r="29" spans="3:17" ht="12.75">
      <c r="C29" t="e">
        <f>[1]!RowLink(Лист1!$14:$14)</f>
        <v>#NAME?</v>
      </c>
      <c r="L29"/>
      <c r="M29" s="1">
        <v>9</v>
      </c>
      <c r="N29" s="1" t="s">
        <v>204</v>
      </c>
      <c r="O29" s="1" t="s">
        <v>207</v>
      </c>
      <c r="P29" s="1" t="s">
        <v>148</v>
      </c>
      <c r="Q29" s="1" t="s">
        <v>190</v>
      </c>
    </row>
    <row r="30" spans="3:17" ht="12.75">
      <c r="C30" t="e">
        <f>[1]!RowLink(Лист1!#REF!)</f>
        <v>#NAME?</v>
      </c>
      <c r="L30"/>
      <c r="M30" s="1">
        <v>10</v>
      </c>
      <c r="N30" s="1" t="s">
        <v>209</v>
      </c>
      <c r="O30" s="1" t="s">
        <v>148</v>
      </c>
      <c r="P30" s="1" t="s">
        <v>148</v>
      </c>
      <c r="Q30" s="1" t="s">
        <v>148</v>
      </c>
    </row>
    <row r="31" spans="3:17" ht="12.75">
      <c r="C31" t="e">
        <f>[1]!RowLink(Лист1!$15:$15)</f>
        <v>#NAME?</v>
      </c>
      <c r="L31"/>
      <c r="M31" s="1">
        <v>11</v>
      </c>
      <c r="N31" s="1" t="s">
        <v>214</v>
      </c>
      <c r="O31" s="1" t="s">
        <v>148</v>
      </c>
      <c r="P31" s="1" t="s">
        <v>148</v>
      </c>
      <c r="Q31" s="1" t="s">
        <v>148</v>
      </c>
    </row>
    <row r="32" spans="3:17" ht="12.75">
      <c r="C32" t="e">
        <f>[1]!RowLink(Лист1!$16:$16)</f>
        <v>#NAME?</v>
      </c>
      <c r="L32"/>
      <c r="M32" s="1">
        <v>12</v>
      </c>
      <c r="N32" s="1" t="s">
        <v>214</v>
      </c>
      <c r="O32" s="1" t="s">
        <v>207</v>
      </c>
      <c r="P32" s="1" t="s">
        <v>148</v>
      </c>
      <c r="Q32" s="1" t="s">
        <v>148</v>
      </c>
    </row>
    <row r="33" spans="3:17" ht="12.75">
      <c r="C33" t="e">
        <f>[1]!RowLink(Лист1!$17:$17)</f>
        <v>#NAME?</v>
      </c>
      <c r="L33"/>
      <c r="M33" s="1">
        <v>14</v>
      </c>
      <c r="N33" s="1" t="s">
        <v>219</v>
      </c>
      <c r="O33" s="1" t="s">
        <v>207</v>
      </c>
      <c r="P33" s="1" t="s">
        <v>148</v>
      </c>
      <c r="Q33" s="1" t="s">
        <v>190</v>
      </c>
    </row>
    <row r="34" spans="3:17" ht="12.75">
      <c r="C34" t="e">
        <f>[1]!RowLink(Лист1!$18:$18)</f>
        <v>#NAME?</v>
      </c>
      <c r="L34"/>
      <c r="M34" s="1">
        <v>15</v>
      </c>
      <c r="N34" s="1" t="s">
        <v>223</v>
      </c>
      <c r="O34" s="1" t="s">
        <v>207</v>
      </c>
      <c r="P34" s="1" t="s">
        <v>148</v>
      </c>
      <c r="Q34" s="1" t="s">
        <v>190</v>
      </c>
    </row>
    <row r="35" spans="3:17" ht="12.75">
      <c r="C35" t="e">
        <f>[1]!RowLink(Лист1!$19:$19)</f>
        <v>#NAME?</v>
      </c>
      <c r="L35"/>
      <c r="M35" s="1">
        <v>16</v>
      </c>
      <c r="N35" s="1" t="s">
        <v>227</v>
      </c>
      <c r="O35" s="1" t="s">
        <v>207</v>
      </c>
      <c r="P35" s="1" t="s">
        <v>148</v>
      </c>
      <c r="Q35" s="1" t="s">
        <v>190</v>
      </c>
    </row>
    <row r="36" spans="3:17" ht="12.75">
      <c r="C36" t="e">
        <f>[1]!RowLink(Лист1!$20:$20)</f>
        <v>#NAME?</v>
      </c>
      <c r="L36"/>
      <c r="M36" s="1">
        <v>17</v>
      </c>
      <c r="N36" s="1" t="s">
        <v>231</v>
      </c>
      <c r="O36" s="1" t="s">
        <v>207</v>
      </c>
      <c r="P36" s="1" t="s">
        <v>148</v>
      </c>
      <c r="Q36" s="1" t="s">
        <v>190</v>
      </c>
    </row>
    <row r="37" spans="3:17" ht="12.75">
      <c r="C37" t="e">
        <f>[1]!RowLink(Лист1!$21:$21)</f>
        <v>#NAME?</v>
      </c>
      <c r="L37"/>
      <c r="M37" s="1">
        <v>18</v>
      </c>
      <c r="N37" s="1" t="s">
        <v>237</v>
      </c>
      <c r="O37" s="1" t="s">
        <v>207</v>
      </c>
      <c r="P37" s="1" t="s">
        <v>148</v>
      </c>
      <c r="Q37" s="1" t="s">
        <v>190</v>
      </c>
    </row>
    <row r="38" spans="3:17" ht="12.75">
      <c r="C38" t="e">
        <f>[1]!RowLink(Лист1!$22:$22)</f>
        <v>#NAME?</v>
      </c>
      <c r="L38"/>
      <c r="M38" s="1">
        <v>19</v>
      </c>
      <c r="N38" s="1" t="s">
        <v>241</v>
      </c>
      <c r="O38" s="1" t="s">
        <v>207</v>
      </c>
      <c r="P38" s="1" t="s">
        <v>148</v>
      </c>
      <c r="Q38" s="1" t="s">
        <v>190</v>
      </c>
    </row>
    <row r="39" spans="3:17" ht="12.75">
      <c r="C39" t="e">
        <f>[1]!RowLink(Лист1!$23:$23)</f>
        <v>#NAME?</v>
      </c>
      <c r="L39"/>
      <c r="M39" s="1">
        <v>20</v>
      </c>
      <c r="N39" s="1" t="s">
        <v>245</v>
      </c>
      <c r="O39" s="1" t="s">
        <v>207</v>
      </c>
      <c r="P39" s="1" t="s">
        <v>148</v>
      </c>
      <c r="Q39" s="1" t="s">
        <v>190</v>
      </c>
    </row>
    <row r="40" spans="3:17" ht="12.75">
      <c r="C40" t="e">
        <f>[1]!RowLink(Лист1!$24:$24)</f>
        <v>#NAME?</v>
      </c>
      <c r="L40"/>
      <c r="M40" s="1">
        <v>21</v>
      </c>
      <c r="N40" s="1" t="s">
        <v>249</v>
      </c>
      <c r="O40" s="1" t="s">
        <v>207</v>
      </c>
      <c r="P40" s="1" t="s">
        <v>148</v>
      </c>
      <c r="Q40" s="1" t="s">
        <v>190</v>
      </c>
    </row>
    <row r="41" spans="3:17" ht="12.75">
      <c r="C41" t="e">
        <f>[1]!RowLink(Лист1!$25:$25)</f>
        <v>#NAME?</v>
      </c>
      <c r="L41"/>
      <c r="M41" s="1">
        <v>22</v>
      </c>
      <c r="N41" s="1" t="s">
        <v>260</v>
      </c>
      <c r="O41" s="1" t="s">
        <v>207</v>
      </c>
      <c r="P41" s="1" t="s">
        <v>148</v>
      </c>
      <c r="Q41" s="1" t="s">
        <v>190</v>
      </c>
    </row>
    <row r="42" spans="3:17" ht="12.75">
      <c r="C42" t="e">
        <f>[1]!RowLink(Лист1!$26:$26)</f>
        <v>#NAME?</v>
      </c>
      <c r="L42"/>
      <c r="M42" s="1">
        <v>23</v>
      </c>
      <c r="N42" s="1" t="s">
        <v>264</v>
      </c>
      <c r="O42" s="1" t="s">
        <v>207</v>
      </c>
      <c r="P42" s="1" t="s">
        <v>148</v>
      </c>
      <c r="Q42" s="1" t="s">
        <v>190</v>
      </c>
    </row>
    <row r="43" spans="3:17" ht="12.75">
      <c r="C43" t="e">
        <f>[1]!RowLink(Лист1!#REF!)</f>
        <v>#NAME?</v>
      </c>
      <c r="L43"/>
      <c r="M43" s="1">
        <v>24</v>
      </c>
      <c r="N43" s="1" t="s">
        <v>266</v>
      </c>
      <c r="O43" s="1" t="s">
        <v>148</v>
      </c>
      <c r="P43" s="1" t="s">
        <v>148</v>
      </c>
      <c r="Q43" s="1" t="s">
        <v>148</v>
      </c>
    </row>
    <row r="44" spans="3:17" ht="12.75">
      <c r="C44" t="e">
        <f>[1]!RowLink(Лист1!$27:$27)</f>
        <v>#NAME?</v>
      </c>
      <c r="L44"/>
      <c r="M44" s="1">
        <v>25</v>
      </c>
      <c r="N44" s="1" t="s">
        <v>270</v>
      </c>
      <c r="O44" s="1" t="s">
        <v>148</v>
      </c>
      <c r="P44" s="1" t="s">
        <v>148</v>
      </c>
      <c r="Q44" s="1" t="s">
        <v>148</v>
      </c>
    </row>
    <row r="45" spans="3:17" ht="12.75">
      <c r="C45" t="e">
        <f>[1]!RowLink(Лист1!$28:$28)</f>
        <v>#NAME?</v>
      </c>
      <c r="L45"/>
      <c r="M45" s="1">
        <v>26</v>
      </c>
      <c r="N45" s="1" t="s">
        <v>270</v>
      </c>
      <c r="O45" s="1" t="s">
        <v>207</v>
      </c>
      <c r="P45" s="1" t="s">
        <v>148</v>
      </c>
      <c r="Q45" s="1" t="s">
        <v>148</v>
      </c>
    </row>
    <row r="46" spans="3:17" ht="12.75">
      <c r="C46" t="e">
        <f>[1]!RowLink(Лист1!$31:$31)</f>
        <v>#NAME?</v>
      </c>
      <c r="L46"/>
      <c r="M46" s="1">
        <v>28</v>
      </c>
      <c r="N46" s="1" t="s">
        <v>286</v>
      </c>
      <c r="O46" s="1" t="s">
        <v>207</v>
      </c>
      <c r="P46" s="1" t="s">
        <v>148</v>
      </c>
      <c r="Q46" s="1" t="s">
        <v>190</v>
      </c>
    </row>
    <row r="47" spans="3:17" ht="12.75">
      <c r="C47" t="e">
        <f>[1]!RowLink(Лист1!$32:$32)</f>
        <v>#NAME?</v>
      </c>
      <c r="L47"/>
      <c r="M47" s="1">
        <v>29</v>
      </c>
      <c r="N47" s="1" t="s">
        <v>290</v>
      </c>
      <c r="O47" s="1" t="s">
        <v>207</v>
      </c>
      <c r="P47" s="1" t="s">
        <v>148</v>
      </c>
      <c r="Q47" s="1" t="s">
        <v>190</v>
      </c>
    </row>
    <row r="48" spans="3:17" ht="12.75">
      <c r="C48" t="e">
        <f>[1]!RowLink(Лист1!#REF!)</f>
        <v>#NAME?</v>
      </c>
      <c r="L48"/>
      <c r="M48" s="1">
        <v>30</v>
      </c>
      <c r="N48" s="1" t="s">
        <v>291</v>
      </c>
      <c r="O48" s="1" t="s">
        <v>148</v>
      </c>
      <c r="P48" s="1" t="s">
        <v>148</v>
      </c>
      <c r="Q48" s="1" t="s">
        <v>148</v>
      </c>
    </row>
    <row r="49" spans="3:17" ht="12.75">
      <c r="C49" t="e">
        <f>[1]!RowLink(Лист1!$33:$33)</f>
        <v>#NAME?</v>
      </c>
      <c r="L49"/>
      <c r="M49" s="1">
        <v>31</v>
      </c>
      <c r="N49" s="1" t="s">
        <v>304</v>
      </c>
      <c r="O49" s="1" t="s">
        <v>148</v>
      </c>
      <c r="P49" s="1" t="s">
        <v>148</v>
      </c>
      <c r="Q49" s="1" t="s">
        <v>148</v>
      </c>
    </row>
    <row r="50" spans="3:17" ht="12.75">
      <c r="C50" t="e">
        <f>[1]!RowLink(Лист1!$34:$34)</f>
        <v>#NAME?</v>
      </c>
      <c r="L50"/>
      <c r="M50" s="1">
        <v>32</v>
      </c>
      <c r="N50" s="1" t="s">
        <v>304</v>
      </c>
      <c r="O50" s="1" t="s">
        <v>198</v>
      </c>
      <c r="P50" s="1" t="s">
        <v>148</v>
      </c>
      <c r="Q50" s="1" t="s">
        <v>148</v>
      </c>
    </row>
    <row r="51" spans="3:17" ht="12.75">
      <c r="C51" t="e">
        <f>[1]!RowLink(Лист1!#REF!)</f>
        <v>#NAME?</v>
      </c>
      <c r="L51"/>
      <c r="M51" s="1">
        <v>33</v>
      </c>
      <c r="N51" s="1" t="s">
        <v>304</v>
      </c>
      <c r="O51" s="1" t="s">
        <v>198</v>
      </c>
      <c r="P51" s="1" t="s">
        <v>148</v>
      </c>
      <c r="Q51" s="1" t="s">
        <v>190</v>
      </c>
    </row>
    <row r="52" spans="3:17" ht="12.75">
      <c r="C52" t="e">
        <f>[1]!RowLink(Лист1!$35:$35)</f>
        <v>#NAME?</v>
      </c>
      <c r="L52"/>
      <c r="M52" s="1">
        <v>34</v>
      </c>
      <c r="N52" s="1" t="s">
        <v>310</v>
      </c>
      <c r="O52" s="1" t="s">
        <v>148</v>
      </c>
      <c r="P52" s="1" t="s">
        <v>148</v>
      </c>
      <c r="Q52" s="1" t="s">
        <v>148</v>
      </c>
    </row>
    <row r="53" spans="3:17" ht="12.75">
      <c r="C53" t="e">
        <f>[1]!RowLink(Лист1!$36:$36)</f>
        <v>#NAME?</v>
      </c>
      <c r="L53"/>
      <c r="M53" s="1">
        <v>35</v>
      </c>
      <c r="N53" s="1" t="s">
        <v>310</v>
      </c>
      <c r="O53" s="1" t="s">
        <v>207</v>
      </c>
      <c r="P53" s="1" t="s">
        <v>148</v>
      </c>
      <c r="Q53" s="1" t="s">
        <v>148</v>
      </c>
    </row>
    <row r="54" spans="3:17" ht="12.75">
      <c r="C54" t="e">
        <f>[1]!RowLink(Лист1!#REF!)</f>
        <v>#NAME?</v>
      </c>
      <c r="L54"/>
      <c r="M54" s="1">
        <v>36</v>
      </c>
      <c r="N54" s="1" t="s">
        <v>310</v>
      </c>
      <c r="O54" s="1" t="s">
        <v>207</v>
      </c>
      <c r="P54" s="1" t="s">
        <v>148</v>
      </c>
      <c r="Q54" s="1" t="s">
        <v>190</v>
      </c>
    </row>
    <row r="55" spans="3:17" ht="12.75">
      <c r="C55" t="e">
        <f>[1]!RowLink(Лист1!$37:$37)</f>
        <v>#NAME?</v>
      </c>
      <c r="L55"/>
      <c r="M55" s="1">
        <v>37</v>
      </c>
      <c r="N55" s="1" t="s">
        <v>325</v>
      </c>
      <c r="O55" s="1" t="s">
        <v>148</v>
      </c>
      <c r="P55" s="1" t="s">
        <v>148</v>
      </c>
      <c r="Q55" s="1" t="s">
        <v>148</v>
      </c>
    </row>
    <row r="56" spans="3:17" ht="12.75">
      <c r="C56" t="e">
        <f>[1]!RowLink(Лист1!$38:$38)</f>
        <v>#NAME?</v>
      </c>
      <c r="L56"/>
      <c r="M56" s="1">
        <v>38</v>
      </c>
      <c r="N56" s="1" t="s">
        <v>325</v>
      </c>
      <c r="O56" s="1" t="s">
        <v>198</v>
      </c>
      <c r="P56" s="1" t="s">
        <v>148</v>
      </c>
      <c r="Q56" s="1" t="s">
        <v>148</v>
      </c>
    </row>
    <row r="57" spans="3:17" ht="12.75">
      <c r="C57" t="e">
        <f>[1]!RowLink(Лист1!#REF!)</f>
        <v>#NAME?</v>
      </c>
      <c r="L57"/>
      <c r="M57" s="1">
        <v>39</v>
      </c>
      <c r="N57" s="1" t="s">
        <v>325</v>
      </c>
      <c r="O57" s="1" t="s">
        <v>198</v>
      </c>
      <c r="P57" s="1" t="s">
        <v>148</v>
      </c>
      <c r="Q57" s="1" t="s">
        <v>190</v>
      </c>
    </row>
    <row r="58" spans="3:17" ht="12.75">
      <c r="C58" t="e">
        <f>[1]!RowLink(Лист1!$39:$39)</f>
        <v>#NAME?</v>
      </c>
      <c r="L58"/>
      <c r="M58" s="1">
        <v>40</v>
      </c>
      <c r="N58" s="1" t="s">
        <v>330</v>
      </c>
      <c r="O58" s="1" t="s">
        <v>148</v>
      </c>
      <c r="P58" s="1" t="s">
        <v>148</v>
      </c>
      <c r="Q58" s="1" t="s">
        <v>148</v>
      </c>
    </row>
    <row r="59" spans="3:17" ht="12.75">
      <c r="C59" t="e">
        <f>[1]!RowLink(Лист1!$40:$40)</f>
        <v>#NAME?</v>
      </c>
      <c r="L59"/>
      <c r="M59" s="1">
        <v>41</v>
      </c>
      <c r="N59" s="1" t="s">
        <v>330</v>
      </c>
      <c r="O59" s="1" t="s">
        <v>198</v>
      </c>
      <c r="P59" s="1" t="s">
        <v>148</v>
      </c>
      <c r="Q59" s="1" t="s">
        <v>148</v>
      </c>
    </row>
    <row r="60" spans="3:17" ht="12.75">
      <c r="C60" t="e">
        <f>[1]!RowLink(Лист1!#REF!)</f>
        <v>#NAME?</v>
      </c>
      <c r="L60"/>
      <c r="M60" s="1">
        <v>43</v>
      </c>
      <c r="N60" s="1" t="s">
        <v>332</v>
      </c>
      <c r="O60" s="1" t="s">
        <v>198</v>
      </c>
      <c r="P60" s="1" t="s">
        <v>148</v>
      </c>
      <c r="Q60" s="1" t="s">
        <v>190</v>
      </c>
    </row>
    <row r="61" spans="3:17" ht="12.75">
      <c r="C61" t="e">
        <f>[1]!RowLink(Лист1!$45:$45)</f>
        <v>#NAME?</v>
      </c>
      <c r="L61"/>
      <c r="M61" s="1">
        <v>44</v>
      </c>
      <c r="N61" s="1" t="s">
        <v>335</v>
      </c>
      <c r="O61" s="1" t="s">
        <v>148</v>
      </c>
      <c r="P61" s="1" t="s">
        <v>148</v>
      </c>
      <c r="Q61" s="1" t="s">
        <v>148</v>
      </c>
    </row>
    <row r="62" spans="3:17" ht="12.75">
      <c r="C62" t="e">
        <f>[1]!RowLink(Лист1!$46:$46)</f>
        <v>#NAME?</v>
      </c>
      <c r="L62"/>
      <c r="M62" s="1">
        <v>45</v>
      </c>
      <c r="N62" s="1" t="s">
        <v>339</v>
      </c>
      <c r="O62" s="1" t="s">
        <v>148</v>
      </c>
      <c r="P62" s="1" t="s">
        <v>148</v>
      </c>
      <c r="Q62" s="1" t="s">
        <v>148</v>
      </c>
    </row>
    <row r="63" spans="3:17" ht="12.75">
      <c r="C63" t="e">
        <f>[1]!RowLink(Лист1!$47:$47)</f>
        <v>#NAME?</v>
      </c>
      <c r="L63"/>
      <c r="M63" s="1">
        <v>46</v>
      </c>
      <c r="N63" s="1" t="s">
        <v>339</v>
      </c>
      <c r="O63" s="1" t="s">
        <v>207</v>
      </c>
      <c r="P63" s="1" t="s">
        <v>148</v>
      </c>
      <c r="Q63" s="1" t="s">
        <v>148</v>
      </c>
    </row>
    <row r="64" spans="3:17" ht="12.75">
      <c r="C64" t="e">
        <f>[1]!RowLink(Лист1!$49:$49)</f>
        <v>#NAME?</v>
      </c>
      <c r="L64"/>
      <c r="M64" s="1">
        <v>48</v>
      </c>
      <c r="N64" s="1" t="s">
        <v>344</v>
      </c>
      <c r="O64" s="1" t="s">
        <v>207</v>
      </c>
      <c r="P64" s="1" t="s">
        <v>148</v>
      </c>
      <c r="Q64" s="1" t="s">
        <v>190</v>
      </c>
    </row>
    <row r="65" spans="3:17" ht="12.75">
      <c r="C65" t="e">
        <f>[1]!RowLink(Лист1!$50:$50)</f>
        <v>#NAME?</v>
      </c>
      <c r="L65"/>
      <c r="M65" s="1">
        <v>49</v>
      </c>
      <c r="N65" s="1" t="s">
        <v>348</v>
      </c>
      <c r="O65" s="1" t="s">
        <v>207</v>
      </c>
      <c r="P65" s="1" t="s">
        <v>148</v>
      </c>
      <c r="Q65" s="1" t="s">
        <v>190</v>
      </c>
    </row>
    <row r="66" spans="3:17" ht="12.75">
      <c r="C66" t="e">
        <f>[1]!RowLink(Лист1!$51:$51)</f>
        <v>#NAME?</v>
      </c>
      <c r="L66"/>
      <c r="M66" s="1">
        <v>50</v>
      </c>
      <c r="N66" s="1" t="s">
        <v>352</v>
      </c>
      <c r="O66" s="1" t="s">
        <v>148</v>
      </c>
      <c r="P66" s="1" t="s">
        <v>148</v>
      </c>
      <c r="Q66" s="1" t="s">
        <v>148</v>
      </c>
    </row>
    <row r="67" spans="3:17" ht="12.75">
      <c r="C67" t="e">
        <f>[1]!RowLink(Лист1!$52:$52)</f>
        <v>#NAME?</v>
      </c>
      <c r="L67"/>
      <c r="M67" s="1">
        <v>51</v>
      </c>
      <c r="N67" s="1" t="s">
        <v>352</v>
      </c>
      <c r="O67" s="1" t="s">
        <v>207</v>
      </c>
      <c r="P67" s="1" t="s">
        <v>148</v>
      </c>
      <c r="Q67" s="1" t="s">
        <v>148</v>
      </c>
    </row>
    <row r="68" spans="3:17" ht="12.75">
      <c r="C68" t="e">
        <f>[1]!RowLink(Лист1!#REF!)</f>
        <v>#NAME?</v>
      </c>
      <c r="L68"/>
      <c r="M68" s="1">
        <v>53</v>
      </c>
      <c r="N68" s="1" t="s">
        <v>354</v>
      </c>
      <c r="O68" s="1" t="s">
        <v>207</v>
      </c>
      <c r="P68" s="1" t="s">
        <v>148</v>
      </c>
      <c r="Q68" s="1" t="s">
        <v>190</v>
      </c>
    </row>
    <row r="69" spans="3:17" ht="12.75">
      <c r="C69" t="e">
        <f>[1]!RowLink(Лист1!#REF!)</f>
        <v>#NAME?</v>
      </c>
      <c r="L69"/>
      <c r="M69" s="1">
        <v>54</v>
      </c>
      <c r="N69" s="1" t="s">
        <v>355</v>
      </c>
      <c r="O69" s="1" t="s">
        <v>148</v>
      </c>
      <c r="P69" s="1" t="s">
        <v>148</v>
      </c>
      <c r="Q69" s="1" t="s">
        <v>148</v>
      </c>
    </row>
    <row r="70" spans="3:17" ht="12.75">
      <c r="C70" t="e">
        <f>[1]!RowLink(Лист1!$54:$54)</f>
        <v>#NAME?</v>
      </c>
      <c r="L70"/>
      <c r="M70" s="1">
        <v>55</v>
      </c>
      <c r="N70" s="1" t="s">
        <v>359</v>
      </c>
      <c r="O70" s="1" t="s">
        <v>148</v>
      </c>
      <c r="P70" s="1" t="s">
        <v>148</v>
      </c>
      <c r="Q70" s="1" t="s">
        <v>148</v>
      </c>
    </row>
    <row r="71" spans="3:17" ht="12.75">
      <c r="C71" t="e">
        <f>[1]!RowLink(Лист1!$55:$55)</f>
        <v>#NAME?</v>
      </c>
      <c r="L71"/>
      <c r="M71" s="1">
        <v>56</v>
      </c>
      <c r="N71" s="1" t="s">
        <v>359</v>
      </c>
      <c r="O71" s="1" t="s">
        <v>207</v>
      </c>
      <c r="P71" s="1" t="s">
        <v>148</v>
      </c>
      <c r="Q71" s="1" t="s">
        <v>148</v>
      </c>
    </row>
    <row r="72" spans="3:17" ht="12.75">
      <c r="C72" t="e">
        <f>[1]!RowLink(Лист1!$57:$57)</f>
        <v>#NAME?</v>
      </c>
      <c r="L72"/>
      <c r="M72" s="1">
        <v>58</v>
      </c>
      <c r="N72" s="1" t="s">
        <v>359</v>
      </c>
      <c r="O72" s="1" t="s">
        <v>198</v>
      </c>
      <c r="P72" s="1" t="s">
        <v>148</v>
      </c>
      <c r="Q72" s="1" t="s">
        <v>148</v>
      </c>
    </row>
    <row r="73" spans="3:17" ht="12.75">
      <c r="C73" t="e">
        <f>[1]!RowLink(Лист1!#REF!)</f>
        <v>#NAME?</v>
      </c>
      <c r="L73"/>
      <c r="M73" s="1">
        <v>60</v>
      </c>
      <c r="N73" s="1" t="s">
        <v>362</v>
      </c>
      <c r="O73" s="1" t="s">
        <v>198</v>
      </c>
      <c r="P73" s="1" t="s">
        <v>148</v>
      </c>
      <c r="Q73" s="1" t="s">
        <v>190</v>
      </c>
    </row>
    <row r="74" spans="3:17" ht="12.75">
      <c r="C74" t="e">
        <f>[1]!RowLink(Лист1!#REF!)</f>
        <v>#NAME?</v>
      </c>
      <c r="L74"/>
      <c r="M74" s="1">
        <v>61</v>
      </c>
      <c r="N74" s="1" t="s">
        <v>363</v>
      </c>
      <c r="O74" s="1" t="s">
        <v>207</v>
      </c>
      <c r="P74" s="1" t="s">
        <v>148</v>
      </c>
      <c r="Q74" s="1" t="s">
        <v>190</v>
      </c>
    </row>
    <row r="75" spans="3:17" ht="12.75">
      <c r="C75" t="e">
        <f>[1]!RowLink(Лист1!$59:$59)</f>
        <v>#NAME?</v>
      </c>
      <c r="L75"/>
      <c r="M75" s="1">
        <v>62</v>
      </c>
      <c r="N75" s="1" t="s">
        <v>380</v>
      </c>
      <c r="O75" s="1" t="s">
        <v>148</v>
      </c>
      <c r="P75" s="1" t="s">
        <v>148</v>
      </c>
      <c r="Q75" s="1" t="s">
        <v>148</v>
      </c>
    </row>
    <row r="76" spans="3:17" ht="12.75">
      <c r="C76" t="e">
        <f>[1]!RowLink(Лист1!$60:$60)</f>
        <v>#NAME?</v>
      </c>
      <c r="L76"/>
      <c r="M76" s="1">
        <v>63</v>
      </c>
      <c r="N76" s="1" t="s">
        <v>380</v>
      </c>
      <c r="O76" s="1" t="s">
        <v>198</v>
      </c>
      <c r="P76" s="1" t="s">
        <v>148</v>
      </c>
      <c r="Q76" s="1" t="s">
        <v>148</v>
      </c>
    </row>
    <row r="77" spans="3:17" ht="12.75">
      <c r="C77" t="e">
        <f>[1]!RowLink(Лист1!#REF!)</f>
        <v>#NAME?</v>
      </c>
      <c r="L77"/>
      <c r="M77" s="1">
        <v>65</v>
      </c>
      <c r="N77" s="1" t="s">
        <v>382</v>
      </c>
      <c r="O77" s="1" t="s">
        <v>198</v>
      </c>
      <c r="P77" s="1" t="s">
        <v>148</v>
      </c>
      <c r="Q77" s="1" t="s">
        <v>190</v>
      </c>
    </row>
    <row r="78" spans="3:17" ht="12.75">
      <c r="C78" t="e">
        <f>[1]!RowLink(Лист1!$62:$62)</f>
        <v>#NAME?</v>
      </c>
      <c r="L78"/>
      <c r="M78" s="1">
        <v>66</v>
      </c>
      <c r="N78" s="1" t="s">
        <v>386</v>
      </c>
      <c r="O78" s="1" t="s">
        <v>148</v>
      </c>
      <c r="P78" s="1" t="s">
        <v>148</v>
      </c>
      <c r="Q78" s="1" t="s">
        <v>148</v>
      </c>
    </row>
    <row r="79" spans="3:17" ht="12.75">
      <c r="C79" t="e">
        <f>[1]!RowLink(Лист1!$63:$63)</f>
        <v>#NAME?</v>
      </c>
      <c r="L79"/>
      <c r="M79" s="1">
        <v>67</v>
      </c>
      <c r="N79" s="1" t="s">
        <v>390</v>
      </c>
      <c r="O79" s="1" t="s">
        <v>148</v>
      </c>
      <c r="P79" s="1" t="s">
        <v>148</v>
      </c>
      <c r="Q79" s="1" t="s">
        <v>148</v>
      </c>
    </row>
    <row r="80" spans="3:17" ht="12.75">
      <c r="C80" t="e">
        <f>[1]!RowLink(Лист1!$64:$64)</f>
        <v>#NAME?</v>
      </c>
      <c r="L80"/>
      <c r="M80" s="1">
        <v>68</v>
      </c>
      <c r="N80" s="1" t="s">
        <v>390</v>
      </c>
      <c r="O80" s="1" t="s">
        <v>198</v>
      </c>
      <c r="P80" s="1" t="s">
        <v>148</v>
      </c>
      <c r="Q80" s="1" t="s">
        <v>148</v>
      </c>
    </row>
    <row r="81" spans="3:17" ht="12.75">
      <c r="C81" t="e">
        <f>[1]!RowLink(Лист1!#REF!)</f>
        <v>#NAME?</v>
      </c>
      <c r="L81"/>
      <c r="M81" s="1">
        <v>71</v>
      </c>
      <c r="N81" s="1" t="s">
        <v>393</v>
      </c>
      <c r="O81" s="1" t="s">
        <v>148</v>
      </c>
      <c r="P81" s="1" t="s">
        <v>148</v>
      </c>
      <c r="Q81" s="1" t="s">
        <v>148</v>
      </c>
    </row>
    <row r="82" spans="3:17" ht="12.75">
      <c r="C82" t="e">
        <f>[1]!RowLink(Лист1!#REF!)</f>
        <v>#NAME?</v>
      </c>
      <c r="L82"/>
      <c r="M82" s="1">
        <v>72</v>
      </c>
      <c r="N82" s="1" t="s">
        <v>393</v>
      </c>
      <c r="O82" s="1" t="s">
        <v>198</v>
      </c>
      <c r="P82" s="1" t="s">
        <v>148</v>
      </c>
      <c r="Q82" s="1" t="s">
        <v>148</v>
      </c>
    </row>
    <row r="83" spans="3:17" ht="12.75">
      <c r="C83" t="e">
        <f>[1]!RowLink(Лист1!#REF!)</f>
        <v>#NAME?</v>
      </c>
      <c r="L83"/>
      <c r="M83" s="1">
        <v>75</v>
      </c>
      <c r="N83" s="1" t="s">
        <v>395</v>
      </c>
      <c r="O83" s="1" t="s">
        <v>148</v>
      </c>
      <c r="P83" s="1" t="s">
        <v>148</v>
      </c>
      <c r="Q83" s="1" t="s">
        <v>148</v>
      </c>
    </row>
    <row r="84" spans="3:17" ht="12.75">
      <c r="C84" t="e">
        <f>[1]!RowLink(Лист1!#REF!)</f>
        <v>#NAME?</v>
      </c>
      <c r="L84"/>
      <c r="M84" s="1">
        <v>76</v>
      </c>
      <c r="N84" s="1" t="s">
        <v>395</v>
      </c>
      <c r="O84" s="1" t="s">
        <v>207</v>
      </c>
      <c r="P84" s="1" t="s">
        <v>148</v>
      </c>
      <c r="Q84" s="1" t="s">
        <v>148</v>
      </c>
    </row>
    <row r="85" spans="3:17" ht="12.75">
      <c r="C85" t="e">
        <f>[1]!RowLink(Лист1!#REF!)</f>
        <v>#NAME?</v>
      </c>
      <c r="L85"/>
      <c r="M85" s="1">
        <v>78</v>
      </c>
      <c r="N85" s="1" t="s">
        <v>395</v>
      </c>
      <c r="O85" s="1" t="s">
        <v>198</v>
      </c>
      <c r="P85" s="1" t="s">
        <v>148</v>
      </c>
      <c r="Q85" s="1" t="s">
        <v>148</v>
      </c>
    </row>
    <row r="86" spans="3:17" ht="12.75">
      <c r="C86" t="e">
        <f>[1]!RowLink(Лист1!#REF!)</f>
        <v>#NAME?</v>
      </c>
      <c r="L86"/>
      <c r="M86" s="1">
        <v>80</v>
      </c>
      <c r="N86" s="1" t="s">
        <v>397</v>
      </c>
      <c r="O86" s="1" t="s">
        <v>207</v>
      </c>
      <c r="P86" s="1" t="s">
        <v>148</v>
      </c>
      <c r="Q86" s="1" t="s">
        <v>398</v>
      </c>
    </row>
    <row r="87" spans="3:17" ht="12.75">
      <c r="C87" t="e">
        <f>[1]!RowLink(Лист1!#REF!)</f>
        <v>#NAME?</v>
      </c>
      <c r="L87"/>
      <c r="M87" s="1">
        <v>81</v>
      </c>
      <c r="N87" s="1" t="s">
        <v>405</v>
      </c>
      <c r="O87" s="1" t="s">
        <v>198</v>
      </c>
      <c r="P87" s="1" t="s">
        <v>148</v>
      </c>
      <c r="Q87" s="1" t="s">
        <v>398</v>
      </c>
    </row>
    <row r="88" spans="3:17" ht="12.75">
      <c r="C88" t="e">
        <f>[1]!RowLink(Лист1!#REF!)</f>
        <v>#NAME?</v>
      </c>
      <c r="L88"/>
      <c r="M88" s="1">
        <v>82</v>
      </c>
      <c r="N88" s="1" t="s">
        <v>417</v>
      </c>
      <c r="O88" s="1" t="s">
        <v>148</v>
      </c>
      <c r="P88" s="1" t="s">
        <v>148</v>
      </c>
      <c r="Q88" s="1" t="s">
        <v>148</v>
      </c>
    </row>
    <row r="89" spans="3:17" ht="12.75">
      <c r="C89" t="e">
        <f>[1]!RowLink(Лист1!#REF!)</f>
        <v>#NAME?</v>
      </c>
      <c r="L89"/>
      <c r="M89" s="1">
        <v>83</v>
      </c>
      <c r="N89" s="1" t="s">
        <v>417</v>
      </c>
      <c r="O89" s="1" t="s">
        <v>198</v>
      </c>
      <c r="P89" s="1" t="s">
        <v>148</v>
      </c>
      <c r="Q89" s="1" t="s">
        <v>148</v>
      </c>
    </row>
    <row r="90" spans="3:17" ht="12.75">
      <c r="C90" t="e">
        <f>[1]!RowLink(Лист1!#REF!)</f>
        <v>#NAME?</v>
      </c>
      <c r="L90"/>
      <c r="M90" s="1">
        <v>85</v>
      </c>
      <c r="N90" s="1" t="s">
        <v>418</v>
      </c>
      <c r="O90" s="1" t="s">
        <v>198</v>
      </c>
      <c r="P90" s="1" t="s">
        <v>148</v>
      </c>
      <c r="Q90" s="1" t="s">
        <v>398</v>
      </c>
    </row>
    <row r="91" spans="3:17" ht="12.75">
      <c r="C91" t="e">
        <f>[1]!RowLink(Лист1!#REF!)</f>
        <v>#NAME?</v>
      </c>
      <c r="L91"/>
      <c r="M91" s="1">
        <v>86</v>
      </c>
      <c r="N91" s="1" t="s">
        <v>419</v>
      </c>
      <c r="O91" s="1" t="s">
        <v>148</v>
      </c>
      <c r="P91" s="1" t="s">
        <v>148</v>
      </c>
      <c r="Q91" s="1" t="s">
        <v>148</v>
      </c>
    </row>
    <row r="92" spans="3:17" ht="12.75">
      <c r="C92" t="e">
        <f>[1]!RowLink(Лист1!#REF!)</f>
        <v>#NAME?</v>
      </c>
      <c r="L92"/>
      <c r="M92" s="1">
        <v>87</v>
      </c>
      <c r="N92" s="1" t="s">
        <v>419</v>
      </c>
      <c r="O92" s="1" t="s">
        <v>198</v>
      </c>
      <c r="P92" s="1" t="s">
        <v>148</v>
      </c>
      <c r="Q92" s="1" t="s">
        <v>148</v>
      </c>
    </row>
    <row r="93" spans="3:17" ht="12.75">
      <c r="C93" t="e">
        <f>[1]!RowLink(Лист1!#REF!)</f>
        <v>#NAME?</v>
      </c>
      <c r="L93"/>
      <c r="M93" s="1">
        <v>89</v>
      </c>
      <c r="N93" s="1" t="s">
        <v>420</v>
      </c>
      <c r="O93" s="1" t="s">
        <v>198</v>
      </c>
      <c r="P93" s="1" t="s">
        <v>148</v>
      </c>
      <c r="Q93" s="1" t="s">
        <v>398</v>
      </c>
    </row>
    <row r="94" spans="3:17" ht="12.75">
      <c r="C94" t="e">
        <f>[1]!RowLink(Лист1!#REF!)</f>
        <v>#NAME?</v>
      </c>
      <c r="L94"/>
      <c r="M94" s="1">
        <v>90</v>
      </c>
      <c r="N94" s="1" t="s">
        <v>421</v>
      </c>
      <c r="O94" s="1" t="s">
        <v>148</v>
      </c>
      <c r="P94" s="1" t="s">
        <v>148</v>
      </c>
      <c r="Q94" s="1" t="s">
        <v>148</v>
      </c>
    </row>
    <row r="95" spans="3:17" ht="12.75">
      <c r="C95" t="e">
        <f>[1]!RowLink(Лист1!$69:$69)</f>
        <v>#NAME?</v>
      </c>
      <c r="L95"/>
      <c r="M95" s="1">
        <v>91</v>
      </c>
      <c r="N95" s="1" t="s">
        <v>425</v>
      </c>
      <c r="O95" s="1" t="s">
        <v>148</v>
      </c>
      <c r="P95" s="1" t="s">
        <v>148</v>
      </c>
      <c r="Q95" s="1" t="s">
        <v>148</v>
      </c>
    </row>
    <row r="96" spans="3:17" ht="12.75">
      <c r="C96" t="e">
        <f>[1]!RowLink(Лист1!$70:$70)</f>
        <v>#NAME?</v>
      </c>
      <c r="L96"/>
      <c r="M96" s="1">
        <v>92</v>
      </c>
      <c r="N96" s="1" t="s">
        <v>425</v>
      </c>
      <c r="O96" s="1" t="s">
        <v>207</v>
      </c>
      <c r="P96" s="1" t="s">
        <v>148</v>
      </c>
      <c r="Q96" s="1" t="s">
        <v>148</v>
      </c>
    </row>
    <row r="97" spans="3:17" ht="12.75">
      <c r="C97" t="e">
        <f>[1]!RowLink(Лист1!$72:$72)</f>
        <v>#NAME?</v>
      </c>
      <c r="L97"/>
      <c r="M97" s="1">
        <v>93</v>
      </c>
      <c r="N97" s="1" t="s">
        <v>425</v>
      </c>
      <c r="O97" s="1" t="s">
        <v>207</v>
      </c>
      <c r="P97" s="1" t="s">
        <v>148</v>
      </c>
      <c r="Q97" s="1" t="s">
        <v>398</v>
      </c>
    </row>
    <row r="98" spans="3:17" ht="12.75">
      <c r="C98" t="e">
        <f>[1]!RowLink(Лист1!$73:$73)</f>
        <v>#NAME?</v>
      </c>
      <c r="L98"/>
      <c r="M98" s="1">
        <v>94</v>
      </c>
      <c r="N98" s="1" t="s">
        <v>431</v>
      </c>
      <c r="O98" s="1" t="s">
        <v>148</v>
      </c>
      <c r="P98" s="1" t="s">
        <v>148</v>
      </c>
      <c r="Q98" s="1" t="s">
        <v>148</v>
      </c>
    </row>
    <row r="99" spans="3:17" ht="12.75">
      <c r="C99" t="e">
        <f>[1]!RowLink(Лист1!$74:$74)</f>
        <v>#NAME?</v>
      </c>
      <c r="L99"/>
      <c r="M99" s="1">
        <v>95</v>
      </c>
      <c r="N99" s="1" t="s">
        <v>431</v>
      </c>
      <c r="O99" s="1" t="s">
        <v>207</v>
      </c>
      <c r="P99" s="1" t="s">
        <v>148</v>
      </c>
      <c r="Q99" s="1" t="s">
        <v>148</v>
      </c>
    </row>
    <row r="100" spans="3:17" ht="12.75">
      <c r="C100" t="e">
        <f>[1]!RowLink(Лист1!$75:$75)</f>
        <v>#NAME?</v>
      </c>
      <c r="L100"/>
      <c r="M100" s="1">
        <v>97</v>
      </c>
      <c r="N100" s="1" t="s">
        <v>436</v>
      </c>
      <c r="O100" s="1" t="s">
        <v>207</v>
      </c>
      <c r="P100" s="1" t="s">
        <v>148</v>
      </c>
      <c r="Q100" s="1" t="s">
        <v>398</v>
      </c>
    </row>
    <row r="101" spans="3:17" ht="12.75">
      <c r="C101" t="e">
        <f>[1]!RowLink(Лист1!$76:$76)</f>
        <v>#NAME?</v>
      </c>
      <c r="L101"/>
      <c r="M101" s="1">
        <v>98</v>
      </c>
      <c r="N101" s="1" t="s">
        <v>440</v>
      </c>
      <c r="O101" s="1" t="s">
        <v>148</v>
      </c>
      <c r="P101" s="1" t="s">
        <v>148</v>
      </c>
      <c r="Q101" s="1" t="s">
        <v>148</v>
      </c>
    </row>
    <row r="102" spans="3:17" ht="12.75">
      <c r="C102" t="e">
        <f>[1]!RowLink(Лист1!$77:$77)</f>
        <v>#NAME?</v>
      </c>
      <c r="L102"/>
      <c r="M102" s="1">
        <v>100</v>
      </c>
      <c r="N102" s="1" t="s">
        <v>440</v>
      </c>
      <c r="O102" s="1" t="s">
        <v>198</v>
      </c>
      <c r="P102" s="1" t="s">
        <v>148</v>
      </c>
      <c r="Q102" s="1" t="s">
        <v>148</v>
      </c>
    </row>
    <row r="103" spans="3:17" ht="12.75">
      <c r="C103" t="e">
        <f>[1]!RowLink(Лист1!$79:$79)</f>
        <v>#NAME?</v>
      </c>
      <c r="L103"/>
      <c r="M103" s="1">
        <v>102</v>
      </c>
      <c r="N103" s="1" t="s">
        <v>445</v>
      </c>
      <c r="O103" s="1" t="s">
        <v>198</v>
      </c>
      <c r="P103" s="1" t="s">
        <v>148</v>
      </c>
      <c r="Q103" s="1" t="s">
        <v>398</v>
      </c>
    </row>
    <row r="104" spans="3:17" ht="12.75">
      <c r="C104" t="e">
        <f>[1]!RowLink(Лист1!$80:$80)</f>
        <v>#NAME?</v>
      </c>
      <c r="L104"/>
      <c r="M104" s="1">
        <v>103</v>
      </c>
      <c r="N104" s="1" t="s">
        <v>2</v>
      </c>
      <c r="O104" s="1" t="s">
        <v>198</v>
      </c>
      <c r="P104" s="1" t="s">
        <v>148</v>
      </c>
      <c r="Q104" s="1" t="s">
        <v>398</v>
      </c>
    </row>
    <row r="105" spans="3:17" ht="12.75">
      <c r="C105" t="e">
        <f>[1]!RowLink(Лист1!$81:$81)</f>
        <v>#NAME?</v>
      </c>
      <c r="L105"/>
      <c r="M105" s="1">
        <v>104</v>
      </c>
      <c r="N105" s="1" t="s">
        <v>6</v>
      </c>
      <c r="O105" s="1" t="s">
        <v>198</v>
      </c>
      <c r="P105" s="1" t="s">
        <v>148</v>
      </c>
      <c r="Q105" s="1" t="s">
        <v>398</v>
      </c>
    </row>
    <row r="106" spans="3:17" ht="12.75">
      <c r="C106" t="e">
        <f>[1]!RowLink(Лист1!#REF!)</f>
        <v>#NAME?</v>
      </c>
      <c r="L106"/>
      <c r="M106" s="1">
        <v>105</v>
      </c>
      <c r="N106" s="1" t="s">
        <v>7</v>
      </c>
      <c r="O106" s="1" t="s">
        <v>148</v>
      </c>
      <c r="P106" s="1" t="s">
        <v>148</v>
      </c>
      <c r="Q106" s="1" t="s">
        <v>148</v>
      </c>
    </row>
    <row r="107" spans="3:17" ht="12.75">
      <c r="C107" t="e">
        <f>[1]!RowLink(Лист1!$82:$82)</f>
        <v>#NAME?</v>
      </c>
      <c r="L107"/>
      <c r="M107" s="1">
        <v>106</v>
      </c>
      <c r="N107" s="1" t="s">
        <v>36</v>
      </c>
      <c r="O107" s="1" t="s">
        <v>148</v>
      </c>
      <c r="P107" s="1" t="s">
        <v>148</v>
      </c>
      <c r="Q107" s="1" t="s">
        <v>148</v>
      </c>
    </row>
    <row r="108" spans="3:17" ht="12.75">
      <c r="C108" t="e">
        <f>[1]!RowLink(Лист1!$83:$83)</f>
        <v>#NAME?</v>
      </c>
      <c r="L108"/>
      <c r="M108" s="1">
        <v>107</v>
      </c>
      <c r="N108" s="1" t="s">
        <v>36</v>
      </c>
      <c r="O108" s="1" t="s">
        <v>207</v>
      </c>
      <c r="P108" s="1" t="s">
        <v>148</v>
      </c>
      <c r="Q108" s="1" t="s">
        <v>148</v>
      </c>
    </row>
    <row r="109" spans="3:17" ht="12.75">
      <c r="C109" t="e">
        <f>[1]!RowLink(Лист1!#REF!)</f>
        <v>#NAME?</v>
      </c>
      <c r="L109"/>
      <c r="M109" s="1">
        <v>109</v>
      </c>
      <c r="N109" s="1" t="s">
        <v>39</v>
      </c>
      <c r="O109" s="1" t="s">
        <v>207</v>
      </c>
      <c r="P109" s="1" t="s">
        <v>148</v>
      </c>
      <c r="Q109" s="1" t="s">
        <v>40</v>
      </c>
    </row>
    <row r="110" spans="3:17" ht="12.75">
      <c r="C110" t="e">
        <f>[1]!RowLink(Лист1!$85:$85)</f>
        <v>#NAME?</v>
      </c>
      <c r="L110"/>
      <c r="M110" s="1">
        <v>110</v>
      </c>
      <c r="N110" s="1" t="s">
        <v>44</v>
      </c>
      <c r="O110" s="1" t="s">
        <v>148</v>
      </c>
      <c r="P110" s="1" t="s">
        <v>148</v>
      </c>
      <c r="Q110" s="1" t="s">
        <v>148</v>
      </c>
    </row>
    <row r="111" spans="3:17" ht="12.75">
      <c r="C111" t="e">
        <f>[1]!RowLink(Лист1!$86:$86)</f>
        <v>#NAME?</v>
      </c>
      <c r="L111"/>
      <c r="M111" s="1">
        <v>111</v>
      </c>
      <c r="N111" s="1" t="s">
        <v>44</v>
      </c>
      <c r="O111" s="1" t="s">
        <v>198</v>
      </c>
      <c r="P111" s="1" t="s">
        <v>148</v>
      </c>
      <c r="Q111" s="1" t="s">
        <v>148</v>
      </c>
    </row>
    <row r="112" spans="3:17" ht="12.75">
      <c r="C112" t="e">
        <f>[1]!RowLink(Лист1!#REF!)</f>
        <v>#NAME?</v>
      </c>
      <c r="L112"/>
      <c r="M112" s="1">
        <v>113</v>
      </c>
      <c r="N112" s="1" t="s">
        <v>46</v>
      </c>
      <c r="O112" s="1" t="s">
        <v>198</v>
      </c>
      <c r="P112" s="1" t="s">
        <v>148</v>
      </c>
      <c r="Q112" s="1" t="s">
        <v>40</v>
      </c>
    </row>
    <row r="113" spans="3:17" ht="12.75">
      <c r="C113" t="e">
        <f>[1]!RowLink(Лист1!#REF!)</f>
        <v>#NAME?</v>
      </c>
      <c r="L113"/>
      <c r="M113" s="1">
        <v>114</v>
      </c>
      <c r="N113" s="1" t="s">
        <v>47</v>
      </c>
      <c r="O113" s="1" t="s">
        <v>148</v>
      </c>
      <c r="P113" s="1" t="s">
        <v>148</v>
      </c>
      <c r="Q113" s="1" t="s">
        <v>148</v>
      </c>
    </row>
    <row r="114" spans="3:17" ht="12.75">
      <c r="C114" t="e">
        <f>[1]!RowLink(Лист1!$88:$88)</f>
        <v>#NAME?</v>
      </c>
      <c r="L114"/>
      <c r="M114" s="1">
        <v>115</v>
      </c>
      <c r="N114" s="1" t="s">
        <v>51</v>
      </c>
      <c r="O114" s="1" t="s">
        <v>148</v>
      </c>
      <c r="P114" s="1" t="s">
        <v>148</v>
      </c>
      <c r="Q114" s="1" t="s">
        <v>148</v>
      </c>
    </row>
    <row r="115" spans="3:17" ht="12.75">
      <c r="C115" t="e">
        <f>[1]!RowLink(Лист1!$89:$89)</f>
        <v>#NAME?</v>
      </c>
      <c r="L115"/>
      <c r="M115" s="1">
        <v>116</v>
      </c>
      <c r="N115" s="1" t="s">
        <v>51</v>
      </c>
      <c r="O115" s="1" t="s">
        <v>198</v>
      </c>
      <c r="P115" s="1" t="s">
        <v>148</v>
      </c>
      <c r="Q115" s="1" t="s">
        <v>148</v>
      </c>
    </row>
    <row r="116" spans="3:17" ht="12.75">
      <c r="C116" t="e">
        <f>[1]!RowLink(Лист1!#REF!)</f>
        <v>#NAME?</v>
      </c>
      <c r="L116"/>
      <c r="M116" s="1">
        <v>119</v>
      </c>
      <c r="N116" s="1" t="s">
        <v>54</v>
      </c>
      <c r="O116" s="1" t="s">
        <v>198</v>
      </c>
      <c r="P116" s="1" t="s">
        <v>148</v>
      </c>
      <c r="Q116" s="1" t="s">
        <v>55</v>
      </c>
    </row>
    <row r="117" spans="3:17" ht="12.75">
      <c r="C117" t="e">
        <f>[1]!RowLink(Лист1!#REF!)</f>
        <v>#NAME?</v>
      </c>
      <c r="L117"/>
      <c r="M117" s="1">
        <v>120</v>
      </c>
      <c r="N117" s="1" t="s">
        <v>54</v>
      </c>
      <c r="O117" s="1" t="s">
        <v>198</v>
      </c>
      <c r="P117" s="1" t="s">
        <v>148</v>
      </c>
      <c r="Q117" s="1" t="s">
        <v>57</v>
      </c>
    </row>
    <row r="118" spans="3:17" ht="12.75">
      <c r="C118" t="e">
        <f>[1]!RowLink(Лист1!#REF!)</f>
        <v>#NAME?</v>
      </c>
      <c r="L118"/>
      <c r="M118" s="1">
        <v>121</v>
      </c>
      <c r="N118" s="1" t="s">
        <v>58</v>
      </c>
      <c r="O118" s="1" t="s">
        <v>148</v>
      </c>
      <c r="P118" s="1" t="s">
        <v>148</v>
      </c>
      <c r="Q118" s="1" t="s">
        <v>148</v>
      </c>
    </row>
    <row r="119" spans="3:17" ht="12.75">
      <c r="C119" t="e">
        <f>[1]!RowLink(Лист1!$92:$92)</f>
        <v>#NAME?</v>
      </c>
      <c r="L119"/>
      <c r="M119" s="1">
        <v>122</v>
      </c>
      <c r="N119" s="1" t="s">
        <v>69</v>
      </c>
      <c r="O119" s="1" t="s">
        <v>148</v>
      </c>
      <c r="P119" s="1" t="s">
        <v>148</v>
      </c>
      <c r="Q119" s="1" t="s">
        <v>148</v>
      </c>
    </row>
    <row r="120" spans="3:17" ht="12.75">
      <c r="C120" t="e">
        <f>[1]!RowLink(Лист1!$93:$93)</f>
        <v>#NAME?</v>
      </c>
      <c r="L120"/>
      <c r="M120" s="1">
        <v>123</v>
      </c>
      <c r="N120" s="1" t="s">
        <v>69</v>
      </c>
      <c r="O120" s="1" t="s">
        <v>198</v>
      </c>
      <c r="P120" s="1" t="s">
        <v>148</v>
      </c>
      <c r="Q120" s="1" t="s">
        <v>148</v>
      </c>
    </row>
    <row r="121" spans="3:17" ht="12.75">
      <c r="C121" t="e">
        <f>[1]!RowLink(Лист1!#REF!)</f>
        <v>#NAME?</v>
      </c>
      <c r="L121"/>
      <c r="M121" s="1">
        <v>126</v>
      </c>
      <c r="N121" s="1" t="s">
        <v>72</v>
      </c>
      <c r="O121" s="1" t="s">
        <v>198</v>
      </c>
      <c r="P121" s="1" t="s">
        <v>190</v>
      </c>
      <c r="Q121" s="1" t="s">
        <v>73</v>
      </c>
    </row>
    <row r="122" spans="3:17" ht="12.75">
      <c r="C122" t="e">
        <f>[1]!RowLink(Лист1!#REF!)</f>
        <v>#NAME?</v>
      </c>
      <c r="L122"/>
      <c r="M122" s="1">
        <v>127</v>
      </c>
      <c r="N122" s="1" t="s">
        <v>72</v>
      </c>
      <c r="O122" s="1" t="s">
        <v>198</v>
      </c>
      <c r="P122" s="1" t="s">
        <v>398</v>
      </c>
      <c r="Q122" s="1" t="s">
        <v>73</v>
      </c>
    </row>
    <row r="123" spans="3:17" ht="12.75">
      <c r="C123" t="e">
        <f>[1]!RowLink(Лист1!$103:$103)</f>
        <v>#NAME?</v>
      </c>
      <c r="L123"/>
      <c r="M123" s="1">
        <v>128</v>
      </c>
      <c r="N123" s="1" t="s">
        <v>105</v>
      </c>
      <c r="O123" s="1" t="s">
        <v>148</v>
      </c>
      <c r="P123" s="1" t="s">
        <v>148</v>
      </c>
      <c r="Q123" s="1" t="s">
        <v>148</v>
      </c>
    </row>
    <row r="124" spans="3:17" ht="12.75">
      <c r="C124" t="e">
        <f>[1]!RowLink(Лист1!$104:$104)</f>
        <v>#NAME?</v>
      </c>
      <c r="L124"/>
      <c r="M124" s="1">
        <v>129</v>
      </c>
      <c r="N124" s="1" t="s">
        <v>109</v>
      </c>
      <c r="O124" s="1" t="s">
        <v>148</v>
      </c>
      <c r="P124" s="1" t="s">
        <v>148</v>
      </c>
      <c r="Q124" s="1" t="s">
        <v>148</v>
      </c>
    </row>
    <row r="125" spans="3:17" ht="12.75">
      <c r="C125" t="e">
        <f>[1]!RowLink(Лист1!$105:$105)</f>
        <v>#NAME?</v>
      </c>
      <c r="L125"/>
      <c r="M125" s="1">
        <v>130</v>
      </c>
      <c r="N125" s="1" t="s">
        <v>109</v>
      </c>
      <c r="O125" s="1" t="s">
        <v>198</v>
      </c>
      <c r="P125" s="1" t="s">
        <v>148</v>
      </c>
      <c r="Q125" s="1" t="s">
        <v>148</v>
      </c>
    </row>
    <row r="126" spans="3:17" ht="12.75">
      <c r="C126" t="e">
        <f>[1]!RowLink(Лист1!#REF!)</f>
        <v>#NAME?</v>
      </c>
      <c r="L126"/>
      <c r="M126" s="1">
        <v>132</v>
      </c>
      <c r="N126" s="1" t="s">
        <v>111</v>
      </c>
      <c r="O126" s="1" t="s">
        <v>198</v>
      </c>
      <c r="P126" s="1" t="s">
        <v>148</v>
      </c>
      <c r="Q126" s="1" t="s">
        <v>73</v>
      </c>
    </row>
    <row r="127" spans="3:17" ht="12.75">
      <c r="C127" t="e">
        <f>[1]!RowLink(Лист1!#REF!)</f>
        <v>#NAME?</v>
      </c>
      <c r="L127"/>
      <c r="M127" s="1">
        <v>133</v>
      </c>
      <c r="N127" s="1" t="s">
        <v>398</v>
      </c>
      <c r="O127" s="1" t="s">
        <v>148</v>
      </c>
      <c r="P127" s="1" t="s">
        <v>148</v>
      </c>
      <c r="Q127" s="1" t="s">
        <v>148</v>
      </c>
    </row>
    <row r="128" spans="3:17" ht="12.75">
      <c r="C128" t="e">
        <f>[1]!RowLink(Лист1!$108:$108)</f>
        <v>#NAME?</v>
      </c>
      <c r="L128"/>
      <c r="M128" s="1">
        <v>134</v>
      </c>
      <c r="N128" s="1" t="s">
        <v>116</v>
      </c>
      <c r="O128" s="1" t="s">
        <v>148</v>
      </c>
      <c r="P128" s="1" t="s">
        <v>148</v>
      </c>
      <c r="Q128" s="1" t="s">
        <v>148</v>
      </c>
    </row>
    <row r="129" spans="3:17" ht="12.75">
      <c r="C129" t="e">
        <f>[1]!RowLink(Лист1!$109:$109)</f>
        <v>#NAME?</v>
      </c>
      <c r="L129"/>
      <c r="M129" s="1">
        <v>135</v>
      </c>
      <c r="N129" s="1" t="s">
        <v>120</v>
      </c>
      <c r="O129" s="1" t="s">
        <v>148</v>
      </c>
      <c r="P129" s="1" t="s">
        <v>148</v>
      </c>
      <c r="Q129" s="1" t="s">
        <v>148</v>
      </c>
    </row>
    <row r="130" spans="3:17" ht="12.75">
      <c r="C130" t="e">
        <f>[1]!RowLink(Лист1!$110:$110)</f>
        <v>#NAME?</v>
      </c>
      <c r="L130"/>
      <c r="M130" s="1">
        <v>136</v>
      </c>
      <c r="N130" s="1" t="s">
        <v>120</v>
      </c>
      <c r="O130" s="1" t="s">
        <v>198</v>
      </c>
      <c r="P130" s="1" t="s">
        <v>148</v>
      </c>
      <c r="Q130" s="1" t="s">
        <v>148</v>
      </c>
    </row>
    <row r="131" spans="3:17" ht="12.75">
      <c r="C131" t="e">
        <f>[1]!RowLink(Лист1!$115:$115)</f>
        <v>#NAME?</v>
      </c>
      <c r="L131"/>
      <c r="M131" s="1">
        <v>138</v>
      </c>
      <c r="N131" s="1" t="s">
        <v>125</v>
      </c>
      <c r="O131" s="1" t="s">
        <v>198</v>
      </c>
      <c r="P131" s="1" t="s">
        <v>148</v>
      </c>
      <c r="Q131" s="1" t="s">
        <v>124</v>
      </c>
    </row>
    <row r="132" spans="3:17" ht="12.75">
      <c r="C132" t="e">
        <f>[1]!RowLink(Лист1!#REF!)</f>
        <v>#NAME?</v>
      </c>
      <c r="L132"/>
      <c r="M132" s="1">
        <v>139</v>
      </c>
      <c r="N132" s="1" t="s">
        <v>126</v>
      </c>
      <c r="O132" s="1" t="s">
        <v>198</v>
      </c>
      <c r="P132" s="1" t="s">
        <v>148</v>
      </c>
      <c r="Q132" s="1" t="s">
        <v>124</v>
      </c>
    </row>
    <row r="133" spans="3:17" ht="12.75">
      <c r="C133" t="e">
        <f>[1]!RowLink(Лист1!#REF!)</f>
        <v>#NAME?</v>
      </c>
      <c r="L133"/>
      <c r="M133" s="1">
        <v>140</v>
      </c>
      <c r="N133" s="1" t="s">
        <v>127</v>
      </c>
      <c r="O133" s="1" t="s">
        <v>148</v>
      </c>
      <c r="P133" s="1" t="s">
        <v>148</v>
      </c>
      <c r="Q133" s="1" t="s">
        <v>148</v>
      </c>
    </row>
    <row r="134" spans="3:17" ht="12.75">
      <c r="C134" t="e">
        <f>[1]!RowLink(Лист1!#REF!)</f>
        <v>#NAME?</v>
      </c>
      <c r="L134"/>
      <c r="M134" s="1">
        <v>141</v>
      </c>
      <c r="N134" s="1" t="s">
        <v>127</v>
      </c>
      <c r="O134" s="1" t="s">
        <v>198</v>
      </c>
      <c r="P134" s="1" t="s">
        <v>148</v>
      </c>
      <c r="Q134" s="1" t="s">
        <v>148</v>
      </c>
    </row>
    <row r="135" spans="3:17" ht="12.75">
      <c r="C135" t="e">
        <f>[1]!RowLink(Лист1!#REF!)</f>
        <v>#NAME?</v>
      </c>
      <c r="L135"/>
      <c r="M135" s="1">
        <v>143</v>
      </c>
      <c r="N135" s="1" t="s">
        <v>128</v>
      </c>
      <c r="O135" s="1" t="s">
        <v>198</v>
      </c>
      <c r="P135" s="1" t="s">
        <v>148</v>
      </c>
      <c r="Q135" s="1" t="s">
        <v>124</v>
      </c>
    </row>
    <row r="136" spans="3:17" ht="12.75">
      <c r="C136" t="e">
        <f>[1]!RowLink(Лист1!#REF!)</f>
        <v>#NAME?</v>
      </c>
      <c r="L136"/>
      <c r="M136" s="1">
        <v>144</v>
      </c>
      <c r="N136" s="1" t="s">
        <v>130</v>
      </c>
      <c r="O136" s="1" t="s">
        <v>198</v>
      </c>
      <c r="P136" s="1" t="s">
        <v>148</v>
      </c>
      <c r="Q136" s="1" t="s">
        <v>129</v>
      </c>
    </row>
    <row r="137" spans="3:17" ht="12.75">
      <c r="C137" t="e">
        <f>[1]!RowLink(Лист1!#REF!)</f>
        <v>#NAME?</v>
      </c>
      <c r="L137"/>
      <c r="M137" s="1">
        <v>145</v>
      </c>
      <c r="N137" s="1" t="s">
        <v>131</v>
      </c>
      <c r="O137" s="1" t="s">
        <v>198</v>
      </c>
      <c r="P137" s="1" t="s">
        <v>148</v>
      </c>
      <c r="Q137" s="1" t="s">
        <v>129</v>
      </c>
    </row>
    <row r="138" spans="3:17" ht="12.75">
      <c r="C138" t="e">
        <f>[1]!RowLink(Лист1!#REF!)</f>
        <v>#NAME?</v>
      </c>
      <c r="L138"/>
      <c r="M138" s="1">
        <v>146</v>
      </c>
      <c r="N138" s="1" t="s">
        <v>132</v>
      </c>
      <c r="O138" s="1" t="s">
        <v>148</v>
      </c>
      <c r="P138" s="1" t="s">
        <v>148</v>
      </c>
      <c r="Q138" s="1" t="s">
        <v>148</v>
      </c>
    </row>
    <row r="139" spans="3:17" ht="12.75">
      <c r="C139" t="e">
        <f>[1]!RowLink(Лист1!#REF!)</f>
        <v>#NAME?</v>
      </c>
      <c r="L139"/>
      <c r="M139" s="1">
        <v>147</v>
      </c>
      <c r="N139" s="1" t="s">
        <v>132</v>
      </c>
      <c r="O139" s="1" t="s">
        <v>198</v>
      </c>
      <c r="P139" s="1" t="s">
        <v>148</v>
      </c>
      <c r="Q139" s="1" t="s">
        <v>148</v>
      </c>
    </row>
    <row r="140" spans="3:17" ht="12.75">
      <c r="C140" t="e">
        <f>[1]!RowLink(Лист1!#REF!)</f>
        <v>#NAME?</v>
      </c>
      <c r="L140"/>
      <c r="M140" s="1">
        <v>151</v>
      </c>
      <c r="N140" s="1" t="s">
        <v>133</v>
      </c>
      <c r="O140" s="1" t="s">
        <v>198</v>
      </c>
      <c r="P140" s="1" t="s">
        <v>148</v>
      </c>
      <c r="Q140" s="1" t="s">
        <v>124</v>
      </c>
    </row>
    <row r="141" spans="3:17" ht="12.75">
      <c r="C141" t="e">
        <f>[1]!RowLink(Лист1!#REF!)</f>
        <v>#NAME?</v>
      </c>
      <c r="L141"/>
      <c r="M141" s="1">
        <v>152</v>
      </c>
      <c r="N141" s="1" t="s">
        <v>134</v>
      </c>
      <c r="O141" s="1" t="s">
        <v>198</v>
      </c>
      <c r="P141" s="1" t="s">
        <v>148</v>
      </c>
      <c r="Q141" s="1" t="s">
        <v>124</v>
      </c>
    </row>
    <row r="142" spans="3:17" ht="12.75">
      <c r="C142" t="e">
        <f>[1]!RowLink(Лист1!#REF!)</f>
        <v>#NAME?</v>
      </c>
      <c r="L142"/>
      <c r="M142" s="1">
        <v>154</v>
      </c>
      <c r="N142" s="1" t="s">
        <v>40</v>
      </c>
      <c r="O142" s="1" t="s">
        <v>148</v>
      </c>
      <c r="P142" s="1" t="s">
        <v>148</v>
      </c>
      <c r="Q142" s="1" t="s">
        <v>148</v>
      </c>
    </row>
    <row r="143" spans="3:17" ht="12.75">
      <c r="C143" t="e">
        <f>[1]!RowLink(Лист1!#REF!)</f>
        <v>#NAME?</v>
      </c>
      <c r="L143"/>
      <c r="M143" s="1">
        <v>155</v>
      </c>
      <c r="N143" s="1" t="s">
        <v>136</v>
      </c>
      <c r="O143" s="1" t="s">
        <v>148</v>
      </c>
      <c r="P143" s="1" t="s">
        <v>148</v>
      </c>
      <c r="Q143" s="1" t="s">
        <v>148</v>
      </c>
    </row>
    <row r="144" spans="3:17" ht="12.75">
      <c r="C144" t="e">
        <f>[1]!RowLink(Лист1!#REF!)</f>
        <v>#NAME?</v>
      </c>
      <c r="L144"/>
      <c r="M144" s="1">
        <v>156</v>
      </c>
      <c r="N144" s="1" t="s">
        <v>137</v>
      </c>
      <c r="O144" s="1" t="s">
        <v>148</v>
      </c>
      <c r="P144" s="1" t="s">
        <v>148</v>
      </c>
      <c r="Q144" s="1" t="s">
        <v>148</v>
      </c>
    </row>
    <row r="145" spans="3:17" ht="12.75">
      <c r="C145" t="e">
        <f>[1]!RowLink(Лист1!#REF!)</f>
        <v>#NAME?</v>
      </c>
      <c r="L145"/>
      <c r="M145" s="1">
        <v>157</v>
      </c>
      <c r="N145" s="1" t="s">
        <v>137</v>
      </c>
      <c r="O145" s="1" t="s">
        <v>198</v>
      </c>
      <c r="P145" s="1" t="s">
        <v>148</v>
      </c>
      <c r="Q145" s="1" t="s">
        <v>148</v>
      </c>
    </row>
    <row r="146" spans="3:17" ht="12.75">
      <c r="C146" t="e">
        <f>[1]!RowLink(Лист1!#REF!)</f>
        <v>#NAME?</v>
      </c>
      <c r="L146"/>
      <c r="M146" s="1">
        <v>159</v>
      </c>
      <c r="N146" s="1" t="s">
        <v>138</v>
      </c>
      <c r="O146" s="1" t="s">
        <v>198</v>
      </c>
      <c r="P146" s="1" t="s">
        <v>148</v>
      </c>
      <c r="Q146" s="1" t="s">
        <v>40</v>
      </c>
    </row>
    <row r="147" spans="3:17" ht="12.75">
      <c r="C147" t="e">
        <f>[1]!RowLink(Лист1!#REF!)</f>
        <v>#NAME?</v>
      </c>
      <c r="L147"/>
      <c r="M147" s="1">
        <v>160</v>
      </c>
      <c r="N147" s="1" t="s">
        <v>139</v>
      </c>
      <c r="O147" s="1" t="s">
        <v>148</v>
      </c>
      <c r="P147" s="1" t="s">
        <v>148</v>
      </c>
      <c r="Q147" s="1" t="s">
        <v>148</v>
      </c>
    </row>
    <row r="148" spans="3:17" ht="12.75">
      <c r="C148" t="e">
        <f>[1]!RowLink(Лист1!#REF!)</f>
        <v>#NAME?</v>
      </c>
      <c r="L148"/>
      <c r="M148" s="1">
        <v>161</v>
      </c>
      <c r="N148" s="1" t="s">
        <v>140</v>
      </c>
      <c r="O148" s="1" t="s">
        <v>148</v>
      </c>
      <c r="P148" s="1" t="s">
        <v>148</v>
      </c>
      <c r="Q148" s="1" t="s">
        <v>148</v>
      </c>
    </row>
    <row r="149" spans="3:17" ht="12.75">
      <c r="C149" t="e">
        <f>[1]!RowLink(Лист1!#REF!)</f>
        <v>#NAME?</v>
      </c>
      <c r="L149"/>
      <c r="M149" s="1">
        <v>162</v>
      </c>
      <c r="N149" s="1" t="s">
        <v>140</v>
      </c>
      <c r="O149" s="1" t="s">
        <v>198</v>
      </c>
      <c r="P149" s="1" t="s">
        <v>148</v>
      </c>
      <c r="Q149" s="1" t="s">
        <v>148</v>
      </c>
    </row>
    <row r="150" spans="3:17" ht="12.75">
      <c r="C150" t="e">
        <f>[1]!RowLink(Лист1!#REF!)</f>
        <v>#NAME?</v>
      </c>
      <c r="L150"/>
      <c r="M150" s="1">
        <v>164</v>
      </c>
      <c r="N150" s="1" t="s">
        <v>141</v>
      </c>
      <c r="O150" s="1" t="s">
        <v>198</v>
      </c>
      <c r="P150" s="1" t="s">
        <v>148</v>
      </c>
      <c r="Q150" s="1" t="s">
        <v>124</v>
      </c>
    </row>
    <row r="151" spans="3:17" ht="12.75">
      <c r="C151" t="e">
        <f>[1]!RowLink(Лист1!#REF!)</f>
        <v>#NAME?</v>
      </c>
      <c r="L151"/>
      <c r="M151" s="1">
        <v>165</v>
      </c>
      <c r="N151" s="1" t="s">
        <v>207</v>
      </c>
      <c r="O151" s="1" t="s">
        <v>148</v>
      </c>
      <c r="P151" s="1" t="s">
        <v>148</v>
      </c>
      <c r="Q151" s="1" t="s">
        <v>148</v>
      </c>
    </row>
    <row r="152" spans="3:17" ht="12.75">
      <c r="C152" t="e">
        <f>[1]!RowLink(Лист1!$11:$11)</f>
        <v>#NAME?</v>
      </c>
      <c r="M152" s="1">
        <v>5</v>
      </c>
      <c r="N152" s="1" t="s">
        <v>195</v>
      </c>
      <c r="O152" s="1" t="s">
        <v>198</v>
      </c>
      <c r="P152" s="1" t="s">
        <v>148</v>
      </c>
      <c r="Q152" s="1" t="s">
        <v>190</v>
      </c>
    </row>
    <row r="153" spans="3:17" ht="12.75">
      <c r="C153" t="e">
        <f>[1]!RowLink(Лист1!#REF!)</f>
        <v>#NAME?</v>
      </c>
      <c r="M153" s="1">
        <v>13</v>
      </c>
      <c r="N153" s="1" t="s">
        <v>214</v>
      </c>
      <c r="O153" s="1" t="s">
        <v>207</v>
      </c>
      <c r="P153" s="1" t="s">
        <v>148</v>
      </c>
      <c r="Q153" s="1" t="s">
        <v>190</v>
      </c>
    </row>
    <row r="154" spans="3:17" ht="12.75">
      <c r="C154" t="e">
        <f>[1]!RowLink(Лист1!$30:$30)</f>
        <v>#NAME?</v>
      </c>
      <c r="M154" s="1">
        <v>27</v>
      </c>
      <c r="N154" s="1" t="s">
        <v>270</v>
      </c>
      <c r="O154" s="1" t="s">
        <v>207</v>
      </c>
      <c r="P154" s="1" t="s">
        <v>148</v>
      </c>
      <c r="Q154" s="1" t="s">
        <v>190</v>
      </c>
    </row>
    <row r="155" spans="3:17" ht="12.75">
      <c r="C155" t="e">
        <f>[1]!RowLink(Лист1!$41:$41)</f>
        <v>#NAME?</v>
      </c>
      <c r="M155" s="1">
        <v>42</v>
      </c>
      <c r="N155" s="1" t="s">
        <v>330</v>
      </c>
      <c r="O155" s="1" t="s">
        <v>198</v>
      </c>
      <c r="P155" s="1" t="s">
        <v>148</v>
      </c>
      <c r="Q155" s="1" t="s">
        <v>190</v>
      </c>
    </row>
    <row r="156" spans="3:17" ht="12.75">
      <c r="C156" t="e">
        <f>[1]!RowLink(Лист1!#REF!)</f>
        <v>#NAME?</v>
      </c>
      <c r="M156" s="1">
        <v>47</v>
      </c>
      <c r="N156" s="1" t="s">
        <v>339</v>
      </c>
      <c r="O156" s="1" t="s">
        <v>207</v>
      </c>
      <c r="P156" s="1" t="s">
        <v>148</v>
      </c>
      <c r="Q156" s="1" t="s">
        <v>190</v>
      </c>
    </row>
    <row r="157" spans="3:17" ht="12.75">
      <c r="C157" t="e">
        <f>[1]!RowLink(Лист1!$53:$53)</f>
        <v>#NAME?</v>
      </c>
      <c r="M157" s="1">
        <v>52</v>
      </c>
      <c r="N157" s="1" t="s">
        <v>352</v>
      </c>
      <c r="O157" s="1" t="s">
        <v>207</v>
      </c>
      <c r="P157" s="1" t="s">
        <v>148</v>
      </c>
      <c r="Q157" s="1" t="s">
        <v>190</v>
      </c>
    </row>
    <row r="158" spans="3:17" ht="12.75">
      <c r="C158" t="e">
        <f>[1]!RowLink(Лист1!$56:$56)</f>
        <v>#NAME?</v>
      </c>
      <c r="M158" s="1">
        <v>57</v>
      </c>
      <c r="N158" s="1" t="s">
        <v>359</v>
      </c>
      <c r="O158" s="1" t="s">
        <v>207</v>
      </c>
      <c r="P158" s="1" t="s">
        <v>148</v>
      </c>
      <c r="Q158" s="1" t="s">
        <v>190</v>
      </c>
    </row>
    <row r="159" spans="3:17" ht="12.75">
      <c r="C159" t="e">
        <f>[1]!RowLink(Лист1!$58:$58)</f>
        <v>#NAME?</v>
      </c>
      <c r="M159" s="1">
        <v>59</v>
      </c>
      <c r="N159" s="1" t="s">
        <v>359</v>
      </c>
      <c r="O159" s="1" t="s">
        <v>198</v>
      </c>
      <c r="P159" s="1" t="s">
        <v>148</v>
      </c>
      <c r="Q159" s="1" t="s">
        <v>190</v>
      </c>
    </row>
    <row r="160" spans="3:17" ht="12.75">
      <c r="C160" t="e">
        <f>[1]!RowLink(Лист1!$61:$61)</f>
        <v>#NAME?</v>
      </c>
      <c r="M160" s="1">
        <v>64</v>
      </c>
      <c r="N160" s="1" t="s">
        <v>380</v>
      </c>
      <c r="O160" s="1" t="s">
        <v>198</v>
      </c>
      <c r="P160" s="1" t="s">
        <v>148</v>
      </c>
      <c r="Q160" s="1" t="s">
        <v>190</v>
      </c>
    </row>
    <row r="161" spans="3:17" ht="12.75">
      <c r="C161" t="e">
        <f>[1]!RowLink(Лист1!#REF!)</f>
        <v>#NAME?</v>
      </c>
      <c r="M161" s="1">
        <v>77</v>
      </c>
      <c r="N161" s="1" t="s">
        <v>395</v>
      </c>
      <c r="O161" s="1" t="s">
        <v>207</v>
      </c>
      <c r="P161" s="1" t="s">
        <v>148</v>
      </c>
      <c r="Q161" s="1" t="s">
        <v>398</v>
      </c>
    </row>
    <row r="162" spans="3:17" ht="12.75">
      <c r="C162" t="e">
        <f>[1]!RowLink(Лист1!#REF!)</f>
        <v>#NAME?</v>
      </c>
      <c r="M162" s="1">
        <v>79</v>
      </c>
      <c r="N162" s="1" t="s">
        <v>395</v>
      </c>
      <c r="O162" s="1" t="s">
        <v>198</v>
      </c>
      <c r="P162" s="1" t="s">
        <v>148</v>
      </c>
      <c r="Q162" s="1" t="s">
        <v>398</v>
      </c>
    </row>
    <row r="163" spans="3:17" ht="12.75">
      <c r="C163" t="e">
        <f>[1]!RowLink(Лист1!#REF!)</f>
        <v>#NAME?</v>
      </c>
      <c r="M163" s="1">
        <v>84</v>
      </c>
      <c r="N163" s="1" t="s">
        <v>417</v>
      </c>
      <c r="O163" s="1" t="s">
        <v>198</v>
      </c>
      <c r="P163" s="1" t="s">
        <v>148</v>
      </c>
      <c r="Q163" s="1" t="s">
        <v>398</v>
      </c>
    </row>
    <row r="164" spans="3:17" ht="12.75">
      <c r="C164" t="e">
        <f>[1]!RowLink(Лист1!#REF!)</f>
        <v>#NAME?</v>
      </c>
      <c r="M164" s="1">
        <v>88</v>
      </c>
      <c r="N164" s="1" t="s">
        <v>419</v>
      </c>
      <c r="O164" s="1" t="s">
        <v>198</v>
      </c>
      <c r="P164" s="1" t="s">
        <v>148</v>
      </c>
      <c r="Q164" s="1" t="s">
        <v>398</v>
      </c>
    </row>
    <row r="165" spans="3:17" ht="12.75">
      <c r="C165" t="e">
        <f>[1]!RowLink(Лист1!#REF!)</f>
        <v>#NAME?</v>
      </c>
      <c r="M165" s="1">
        <v>96</v>
      </c>
      <c r="N165" s="1" t="s">
        <v>431</v>
      </c>
      <c r="O165" s="1" t="s">
        <v>207</v>
      </c>
      <c r="P165" s="1" t="s">
        <v>148</v>
      </c>
      <c r="Q165" s="1" t="s">
        <v>398</v>
      </c>
    </row>
    <row r="166" spans="3:17" ht="12.75">
      <c r="C166" t="e">
        <f>[1]!RowLink(Лист1!$78:$78)</f>
        <v>#NAME?</v>
      </c>
      <c r="L166"/>
      <c r="M166" s="1">
        <v>101</v>
      </c>
      <c r="N166" s="1" t="s">
        <v>440</v>
      </c>
      <c r="O166" s="1" t="s">
        <v>198</v>
      </c>
      <c r="P166" s="1" t="s">
        <v>148</v>
      </c>
      <c r="Q166" s="1" t="s">
        <v>398</v>
      </c>
    </row>
    <row r="167" spans="3:17" ht="12.75">
      <c r="C167" t="e">
        <f>[1]!RowLink(Лист1!$84:$84)</f>
        <v>#NAME?</v>
      </c>
      <c r="L167"/>
      <c r="M167" s="1">
        <v>108</v>
      </c>
      <c r="N167" s="1" t="s">
        <v>36</v>
      </c>
      <c r="O167" s="1" t="s">
        <v>207</v>
      </c>
      <c r="P167" s="1" t="s">
        <v>148</v>
      </c>
      <c r="Q167" s="1" t="s">
        <v>40</v>
      </c>
    </row>
    <row r="168" spans="3:17" ht="12.75">
      <c r="C168" t="e">
        <f>[1]!RowLink(Лист1!$87:$87)</f>
        <v>#NAME?</v>
      </c>
      <c r="L168"/>
      <c r="M168" s="1">
        <v>112</v>
      </c>
      <c r="N168" s="1" t="s">
        <v>44</v>
      </c>
      <c r="O168" s="1" t="s">
        <v>198</v>
      </c>
      <c r="P168" s="1" t="s">
        <v>148</v>
      </c>
      <c r="Q168" s="1" t="s">
        <v>40</v>
      </c>
    </row>
    <row r="169" spans="3:17" ht="12.75">
      <c r="C169" t="e">
        <f>[1]!RowLink(Лист1!$90:$90)</f>
        <v>#NAME?</v>
      </c>
      <c r="L169"/>
      <c r="M169" s="1">
        <v>117</v>
      </c>
      <c r="N169" s="1" t="s">
        <v>51</v>
      </c>
      <c r="O169" s="1" t="s">
        <v>198</v>
      </c>
      <c r="P169" s="1" t="s">
        <v>148</v>
      </c>
      <c r="Q169" s="1" t="s">
        <v>55</v>
      </c>
    </row>
    <row r="170" spans="3:17" ht="12.75">
      <c r="C170" t="e">
        <f>[1]!RowLink(Лист1!$91:$91)</f>
        <v>#NAME?</v>
      </c>
      <c r="L170"/>
      <c r="M170" s="1">
        <v>118</v>
      </c>
      <c r="N170" s="1" t="s">
        <v>51</v>
      </c>
      <c r="O170" s="1" t="s">
        <v>198</v>
      </c>
      <c r="P170" s="1" t="s">
        <v>148</v>
      </c>
      <c r="Q170" s="1" t="s">
        <v>57</v>
      </c>
    </row>
    <row r="171" spans="3:17" ht="12.75">
      <c r="C171" t="e">
        <f>[1]!RowLink(Лист1!$94:$94)</f>
        <v>#NAME?</v>
      </c>
      <c r="L171"/>
      <c r="M171" s="1">
        <v>124</v>
      </c>
      <c r="N171" s="1" t="s">
        <v>69</v>
      </c>
      <c r="O171" s="1" t="s">
        <v>198</v>
      </c>
      <c r="P171" s="1" t="s">
        <v>207</v>
      </c>
      <c r="Q171" s="1" t="s">
        <v>148</v>
      </c>
    </row>
    <row r="172" spans="3:17" ht="12.75">
      <c r="C172" t="e">
        <f>[1]!RowLink(Лист1!$95:$95)</f>
        <v>#NAME?</v>
      </c>
      <c r="L172"/>
      <c r="M172" s="1">
        <v>125</v>
      </c>
      <c r="N172" s="1" t="s">
        <v>69</v>
      </c>
      <c r="O172" s="1" t="s">
        <v>198</v>
      </c>
      <c r="P172" s="1" t="s">
        <v>207</v>
      </c>
      <c r="Q172" s="1" t="s">
        <v>73</v>
      </c>
    </row>
    <row r="173" spans="3:17" ht="12.75">
      <c r="C173" t="e">
        <f>[1]!RowLink(Лист1!$106:$106)</f>
        <v>#NAME?</v>
      </c>
      <c r="L173"/>
      <c r="M173" s="1">
        <v>131</v>
      </c>
      <c r="N173" s="1" t="s">
        <v>109</v>
      </c>
      <c r="O173" s="1" t="s">
        <v>198</v>
      </c>
      <c r="P173" s="1" t="s">
        <v>148</v>
      </c>
      <c r="Q173" s="1" t="s">
        <v>73</v>
      </c>
    </row>
    <row r="174" spans="3:17" ht="12.75">
      <c r="C174" t="e">
        <f>[1]!RowLink(Лист1!$111:$111)</f>
        <v>#NAME?</v>
      </c>
      <c r="L174"/>
      <c r="M174" s="1">
        <v>137</v>
      </c>
      <c r="N174" s="1" t="s">
        <v>120</v>
      </c>
      <c r="O174" s="1" t="s">
        <v>198</v>
      </c>
      <c r="P174" s="1" t="s">
        <v>148</v>
      </c>
      <c r="Q174" s="1" t="s">
        <v>175</v>
      </c>
    </row>
    <row r="175" spans="3:17" ht="12.75">
      <c r="C175" t="e">
        <f>[1]!RowLink(Лист1!#REF!)</f>
        <v>#NAME?</v>
      </c>
      <c r="L175"/>
      <c r="M175" s="1">
        <v>142</v>
      </c>
      <c r="N175" s="1" t="s">
        <v>127</v>
      </c>
      <c r="O175" s="1" t="s">
        <v>198</v>
      </c>
      <c r="P175" s="1" t="s">
        <v>148</v>
      </c>
      <c r="Q175" s="1" t="s">
        <v>175</v>
      </c>
    </row>
    <row r="176" spans="3:17" ht="12.75">
      <c r="C176" t="e">
        <f>[1]!RowLink(Лист1!#REF!)</f>
        <v>#NAME?</v>
      </c>
      <c r="L176"/>
      <c r="M176" s="1">
        <v>148</v>
      </c>
      <c r="N176" s="1" t="s">
        <v>132</v>
      </c>
      <c r="O176" s="1" t="s">
        <v>198</v>
      </c>
      <c r="P176" s="1" t="s">
        <v>148</v>
      </c>
      <c r="Q176" s="1" t="s">
        <v>175</v>
      </c>
    </row>
    <row r="177" spans="3:17" ht="12.75">
      <c r="C177" t="e">
        <f>[1]!RowLink(Лист1!#REF!)</f>
        <v>#NAME?</v>
      </c>
      <c r="L177"/>
      <c r="M177" s="1">
        <v>158</v>
      </c>
      <c r="N177" s="1" t="s">
        <v>137</v>
      </c>
      <c r="O177" s="1" t="s">
        <v>198</v>
      </c>
      <c r="P177" s="1" t="s">
        <v>148</v>
      </c>
      <c r="Q177" s="1" t="s">
        <v>40</v>
      </c>
    </row>
    <row r="178" spans="3:17" ht="12.75">
      <c r="C178" t="e">
        <f>[1]!RowLink(Лист1!#REF!)</f>
        <v>#NAME?</v>
      </c>
      <c r="L178"/>
      <c r="M178" s="1">
        <v>163</v>
      </c>
      <c r="N178" s="1" t="s">
        <v>140</v>
      </c>
      <c r="O178" s="1" t="s">
        <v>198</v>
      </c>
      <c r="P178" s="1" t="s">
        <v>148</v>
      </c>
      <c r="Q178" s="1" t="s">
        <v>175</v>
      </c>
    </row>
    <row r="179" spans="3:17" ht="12.75">
      <c r="C179" t="e">
        <f>[1]!RowLink(Лист1!$65:$65)</f>
        <v>#NAME?</v>
      </c>
      <c r="M179" s="1">
        <v>69</v>
      </c>
      <c r="N179" s="1" t="s">
        <v>390</v>
      </c>
      <c r="O179" s="1" t="s">
        <v>198</v>
      </c>
      <c r="P179" s="1" t="s">
        <v>148</v>
      </c>
      <c r="Q179" s="1" t="s">
        <v>398</v>
      </c>
    </row>
    <row r="180" spans="3:17" ht="12.75">
      <c r="C180" t="e">
        <f>[1]!RowLink(Лист1!#REF!)</f>
        <v>#NAME?</v>
      </c>
      <c r="M180" s="1">
        <v>70</v>
      </c>
      <c r="N180" s="1" t="s">
        <v>392</v>
      </c>
      <c r="O180" s="1" t="s">
        <v>198</v>
      </c>
      <c r="P180" s="1" t="s">
        <v>148</v>
      </c>
      <c r="Q180" s="1" t="s">
        <v>398</v>
      </c>
    </row>
    <row r="181" spans="3:17" ht="12.75">
      <c r="C181" t="e">
        <f>[1]!RowLink(Лист1!#REF!)</f>
        <v>#NAME?</v>
      </c>
      <c r="M181" s="1">
        <v>73</v>
      </c>
      <c r="N181" s="1" t="s">
        <v>393</v>
      </c>
      <c r="O181" s="1" t="s">
        <v>198</v>
      </c>
      <c r="P181" s="1" t="s">
        <v>148</v>
      </c>
      <c r="Q181" s="1" t="s">
        <v>398</v>
      </c>
    </row>
    <row r="182" spans="3:17" ht="12.75">
      <c r="C182" t="e">
        <f>[1]!RowLink(Лист1!#REF!)</f>
        <v>#NAME?</v>
      </c>
      <c r="M182" s="1">
        <v>74</v>
      </c>
      <c r="N182" s="1" t="s">
        <v>394</v>
      </c>
      <c r="O182" s="1" t="s">
        <v>198</v>
      </c>
      <c r="P182" s="1" t="s">
        <v>148</v>
      </c>
      <c r="Q182" s="1" t="s">
        <v>398</v>
      </c>
    </row>
    <row r="183" spans="3:17" ht="12.75">
      <c r="C183" t="e">
        <f>[1]!RowLink(Лист1!#REF!)</f>
        <v>#NAME?</v>
      </c>
      <c r="M183" s="1">
        <v>99</v>
      </c>
      <c r="N183" s="1" t="s">
        <v>440</v>
      </c>
      <c r="O183" s="1" t="s">
        <v>148</v>
      </c>
      <c r="P183" s="1" t="s">
        <v>148</v>
      </c>
      <c r="Q183" s="1" t="s">
        <v>398</v>
      </c>
    </row>
    <row r="184" spans="3:17" ht="12.75">
      <c r="C184" t="e">
        <f>[1]!RowLink(Лист1!#REF!)</f>
        <v>#NAME?</v>
      </c>
      <c r="M184" s="1">
        <v>149</v>
      </c>
      <c r="N184" s="1" t="s">
        <v>132</v>
      </c>
      <c r="O184" s="1" t="s">
        <v>198</v>
      </c>
      <c r="P184" s="1" t="s">
        <v>403</v>
      </c>
      <c r="Q184" s="1" t="s">
        <v>148</v>
      </c>
    </row>
    <row r="185" spans="3:17" ht="12.75">
      <c r="C185" t="e">
        <f>[1]!RowLink(Лист1!#REF!)</f>
        <v>#NAME?</v>
      </c>
      <c r="M185" s="1">
        <v>150</v>
      </c>
      <c r="N185" s="1" t="s">
        <v>132</v>
      </c>
      <c r="O185" s="1" t="s">
        <v>198</v>
      </c>
      <c r="P185" s="1" t="s">
        <v>403</v>
      </c>
      <c r="Q185" s="1" t="s">
        <v>175</v>
      </c>
    </row>
    <row r="186" spans="3:17" ht="12.75">
      <c r="C186" t="e">
        <f>[1]!RowLink(Лист1!#REF!)</f>
        <v>#NAME?</v>
      </c>
      <c r="M186" s="1">
        <v>153</v>
      </c>
      <c r="N186" s="1" t="s">
        <v>135</v>
      </c>
      <c r="O186" s="1" t="s">
        <v>198</v>
      </c>
      <c r="P186" s="1" t="s">
        <v>403</v>
      </c>
      <c r="Q186" s="1" t="s">
        <v>124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Римма Петровна</cp:lastModifiedBy>
  <cp:lastPrinted>2016-07-20T03:56:33Z</cp:lastPrinted>
  <dcterms:created xsi:type="dcterms:W3CDTF">2004-10-29T03:40:00Z</dcterms:created>
  <dcterms:modified xsi:type="dcterms:W3CDTF">2016-07-20T06:08:53Z</dcterms:modified>
  <cp:category/>
  <cp:version/>
  <cp:contentType/>
  <cp:contentStatus/>
</cp:coreProperties>
</file>